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SAT_SERVER2016\disk1\SAT_server2016（Ｕ：共有）\★各本部(総務・競技・教育)\総務本部\2018年度会員登録\SAJ会員登録案内（2018登録マニュアル）\"/>
    </mc:Choice>
  </mc:AlternateContent>
  <bookViews>
    <workbookView xWindow="300" yWindow="255" windowWidth="26130" windowHeight="12240"/>
  </bookViews>
  <sheets>
    <sheet name="～8月31日必着用" sheetId="1" r:id="rId1"/>
    <sheet name="9月1日～10月7日必着用" sheetId="4" r:id="rId2"/>
    <sheet name=" 10月8日～31日必着用" sheetId="5" r:id="rId3"/>
    <sheet name=" 11月1日～" sheetId="6" r:id="rId4"/>
    <sheet name="Sheet2" sheetId="2" r:id="rId5"/>
    <sheet name="Sheet3" sheetId="3" r:id="rId6"/>
  </sheets>
  <definedNames>
    <definedName name="_xlnm.Print_Area" localSheetId="2">' 10月8日～31日必着用'!$A$1:$X$77</definedName>
    <definedName name="_xlnm.Print_Area" localSheetId="3">' 11月1日～'!$A$1:$X$77</definedName>
    <definedName name="_xlnm.Print_Area" localSheetId="0">'～8月31日必着用'!$A$1:$X$77</definedName>
    <definedName name="_xlnm.Print_Area" localSheetId="1">'9月1日～10月7日必着用'!$A$1:$X$77</definedName>
  </definedNames>
  <calcPr calcId="171027" concurrentCalc="0"/>
</workbook>
</file>

<file path=xl/calcChain.xml><?xml version="1.0" encoding="utf-8"?>
<calcChain xmlns="http://schemas.openxmlformats.org/spreadsheetml/2006/main">
  <c r="G18" i="1" l="1"/>
  <c r="G27" i="1"/>
  <c r="G18" i="4"/>
  <c r="G21" i="1"/>
  <c r="G30" i="4"/>
  <c r="G27" i="4"/>
  <c r="G24" i="4"/>
  <c r="G21" i="4"/>
  <c r="G24" i="1"/>
  <c r="G33" i="1"/>
  <c r="G54" i="1"/>
  <c r="G18" i="5"/>
  <c r="G27" i="6"/>
  <c r="G24" i="6"/>
  <c r="G18" i="6"/>
  <c r="G21" i="6"/>
  <c r="G54" i="6"/>
  <c r="G42" i="4"/>
  <c r="G33" i="6"/>
  <c r="G30" i="6"/>
  <c r="G51" i="5"/>
  <c r="G48" i="5"/>
  <c r="G45" i="5"/>
  <c r="G42" i="5"/>
  <c r="G39" i="5"/>
  <c r="G36" i="5"/>
  <c r="G33" i="5"/>
  <c r="G30" i="5"/>
  <c r="G27" i="5"/>
  <c r="G24" i="5"/>
  <c r="G21" i="5"/>
  <c r="G51" i="4"/>
  <c r="G48" i="4"/>
  <c r="G45" i="4"/>
  <c r="G39" i="4"/>
  <c r="G36" i="4"/>
  <c r="G33" i="4"/>
  <c r="G60" i="6"/>
  <c r="G54" i="5"/>
  <c r="G60" i="5"/>
  <c r="G54" i="4"/>
  <c r="G60" i="4"/>
  <c r="V53" i="1"/>
  <c r="X53" i="1"/>
  <c r="V52" i="1"/>
  <c r="X52" i="1"/>
  <c r="V51" i="1"/>
  <c r="X51" i="1"/>
  <c r="V50" i="1"/>
  <c r="X50" i="1"/>
  <c r="V49" i="1"/>
  <c r="X49" i="1"/>
  <c r="V48" i="1"/>
  <c r="X48" i="1"/>
  <c r="V47" i="1"/>
  <c r="X47" i="1"/>
  <c r="V46" i="1"/>
  <c r="X46" i="1"/>
  <c r="V45" i="1"/>
  <c r="X45" i="1"/>
  <c r="V44" i="1"/>
  <c r="X44" i="1"/>
  <c r="V43" i="1"/>
  <c r="X43" i="1"/>
  <c r="V42" i="1"/>
  <c r="X42" i="1"/>
  <c r="V41" i="1"/>
  <c r="X41" i="1"/>
  <c r="V40" i="1"/>
  <c r="X40" i="1"/>
  <c r="V39" i="1"/>
  <c r="X39" i="1"/>
  <c r="V38" i="1"/>
  <c r="X38" i="1"/>
  <c r="V37" i="1"/>
  <c r="X37" i="1"/>
  <c r="V36" i="1"/>
  <c r="X36" i="1"/>
  <c r="V35" i="1"/>
  <c r="X35" i="1"/>
  <c r="V34" i="1"/>
  <c r="X34" i="1"/>
  <c r="V33" i="1"/>
  <c r="X33" i="1"/>
  <c r="V32" i="1"/>
  <c r="X32" i="1"/>
  <c r="V25" i="1"/>
  <c r="X25" i="1"/>
  <c r="V24" i="1"/>
  <c r="X24" i="1"/>
  <c r="V23" i="1"/>
  <c r="X23" i="1"/>
  <c r="V22" i="1"/>
  <c r="X22" i="1"/>
  <c r="V21" i="1"/>
  <c r="X21" i="1"/>
  <c r="V20" i="1"/>
  <c r="X20" i="1"/>
  <c r="V19" i="1"/>
  <c r="X19" i="1"/>
  <c r="V18" i="1"/>
  <c r="X18" i="1"/>
  <c r="V17" i="1"/>
  <c r="X17" i="1"/>
  <c r="V16" i="1"/>
  <c r="X16" i="1"/>
  <c r="V15" i="1"/>
  <c r="X15" i="1"/>
  <c r="V14" i="1"/>
  <c r="X14" i="1"/>
  <c r="V13" i="1"/>
  <c r="X13" i="1"/>
  <c r="V12" i="1"/>
  <c r="X12" i="1"/>
  <c r="V11" i="1"/>
  <c r="X11" i="1"/>
  <c r="V10" i="1"/>
  <c r="X10" i="1"/>
  <c r="V9" i="1"/>
  <c r="X9" i="1"/>
  <c r="V8" i="1"/>
  <c r="X8" i="1"/>
  <c r="V7" i="1"/>
  <c r="X7" i="1"/>
  <c r="V6" i="1"/>
  <c r="X6" i="1"/>
  <c r="V5" i="1"/>
  <c r="X5" i="1"/>
  <c r="V4" i="1"/>
  <c r="X4" i="1"/>
  <c r="G51" i="1"/>
  <c r="G48" i="1"/>
  <c r="G45" i="1"/>
  <c r="G42" i="1"/>
  <c r="G39" i="1"/>
  <c r="G36" i="1"/>
  <c r="G30" i="1"/>
  <c r="X71" i="1"/>
  <c r="X70" i="1"/>
  <c r="X69" i="1"/>
  <c r="X68" i="1"/>
  <c r="X67" i="1"/>
  <c r="X66" i="1"/>
  <c r="X65" i="1"/>
  <c r="X64" i="1"/>
  <c r="X63" i="1"/>
  <c r="X71" i="4"/>
  <c r="X70" i="4"/>
  <c r="X69" i="4"/>
  <c r="X68" i="4"/>
  <c r="X67" i="4"/>
  <c r="X66" i="4"/>
  <c r="X65" i="4"/>
  <c r="X64" i="4"/>
  <c r="X63" i="4"/>
  <c r="X71" i="5"/>
  <c r="X70" i="5"/>
  <c r="X69" i="5"/>
  <c r="X68" i="5"/>
  <c r="X67" i="5"/>
  <c r="X66" i="5"/>
  <c r="X65" i="5"/>
  <c r="X64" i="5"/>
  <c r="X63" i="5"/>
  <c r="V47" i="5"/>
  <c r="X47" i="5"/>
  <c r="V46" i="5"/>
  <c r="X46" i="5"/>
  <c r="V45" i="5"/>
  <c r="X45" i="5"/>
  <c r="V44" i="5"/>
  <c r="X44" i="5"/>
  <c r="V43" i="5"/>
  <c r="X43" i="5"/>
  <c r="V42" i="5"/>
  <c r="X42" i="5"/>
  <c r="V41" i="5"/>
  <c r="X41" i="5"/>
  <c r="V40" i="5"/>
  <c r="X40" i="5"/>
  <c r="V39" i="5"/>
  <c r="X39" i="5"/>
  <c r="V38" i="5"/>
  <c r="X38" i="5"/>
  <c r="V37" i="5"/>
  <c r="X37" i="5"/>
  <c r="V36" i="5"/>
  <c r="X36" i="5"/>
  <c r="V35" i="5"/>
  <c r="X35" i="5"/>
  <c r="V34" i="5"/>
  <c r="X34" i="5"/>
  <c r="V33" i="5"/>
  <c r="X33" i="5"/>
  <c r="V32" i="5"/>
  <c r="X32" i="5"/>
  <c r="V19" i="5"/>
  <c r="X19" i="5"/>
  <c r="V18" i="5"/>
  <c r="X18" i="5"/>
  <c r="V17" i="5"/>
  <c r="X17" i="5"/>
  <c r="V16" i="5"/>
  <c r="X16" i="5"/>
  <c r="V15" i="5"/>
  <c r="X15" i="5"/>
  <c r="V14" i="5"/>
  <c r="X14" i="5"/>
  <c r="V13" i="5"/>
  <c r="X13" i="5"/>
  <c r="V12" i="5"/>
  <c r="X12" i="5"/>
  <c r="V11" i="5"/>
  <c r="X11" i="5"/>
  <c r="V10" i="5"/>
  <c r="X10" i="5"/>
  <c r="V9" i="5"/>
  <c r="X9" i="5"/>
  <c r="V8" i="5"/>
  <c r="X8" i="5"/>
  <c r="V7" i="5"/>
  <c r="X7" i="5"/>
  <c r="V6" i="5"/>
  <c r="X6" i="5"/>
  <c r="V5" i="5"/>
  <c r="X5" i="5"/>
  <c r="V4" i="5"/>
  <c r="X4" i="5"/>
  <c r="X54" i="1"/>
  <c r="G64" i="1"/>
  <c r="G60" i="1"/>
  <c r="X76" i="1"/>
  <c r="G66" i="1"/>
  <c r="X26" i="5"/>
  <c r="G62" i="5"/>
  <c r="X76" i="5"/>
  <c r="G66" i="5"/>
  <c r="X76" i="4"/>
  <c r="G66" i="4"/>
  <c r="X54" i="5"/>
  <c r="G64" i="5"/>
  <c r="X26" i="1"/>
  <c r="G62" i="1"/>
  <c r="G68" i="1"/>
  <c r="G68" i="5"/>
  <c r="X71" i="6"/>
  <c r="X70" i="6"/>
  <c r="X69" i="6"/>
  <c r="X68" i="6"/>
  <c r="X67" i="6"/>
  <c r="X66" i="6"/>
  <c r="X65" i="6"/>
  <c r="X64" i="6"/>
  <c r="X63" i="6"/>
  <c r="V47" i="6"/>
  <c r="X47" i="6"/>
  <c r="V46" i="6"/>
  <c r="X46" i="6"/>
  <c r="V45" i="6"/>
  <c r="X45" i="6"/>
  <c r="V44" i="6"/>
  <c r="X44" i="6"/>
  <c r="V43" i="6"/>
  <c r="X43" i="6"/>
  <c r="V42" i="6"/>
  <c r="X42" i="6"/>
  <c r="V41" i="6"/>
  <c r="X41" i="6"/>
  <c r="V40" i="6"/>
  <c r="X40" i="6"/>
  <c r="V39" i="6"/>
  <c r="X39" i="6"/>
  <c r="V38" i="6"/>
  <c r="X38" i="6"/>
  <c r="V37" i="6"/>
  <c r="X37" i="6"/>
  <c r="V36" i="6"/>
  <c r="X36" i="6"/>
  <c r="V35" i="6"/>
  <c r="X35" i="6"/>
  <c r="V34" i="6"/>
  <c r="X34" i="6"/>
  <c r="V33" i="6"/>
  <c r="X33" i="6"/>
  <c r="V32" i="6"/>
  <c r="X32" i="6"/>
  <c r="V19" i="6"/>
  <c r="X19" i="6"/>
  <c r="V18" i="6"/>
  <c r="X18" i="6"/>
  <c r="V17" i="6"/>
  <c r="X17" i="6"/>
  <c r="V16" i="6"/>
  <c r="X16" i="6"/>
  <c r="V15" i="6"/>
  <c r="X15" i="6"/>
  <c r="V14" i="6"/>
  <c r="X14" i="6"/>
  <c r="V13" i="6"/>
  <c r="X13" i="6"/>
  <c r="V12" i="6"/>
  <c r="X12" i="6"/>
  <c r="V11" i="6"/>
  <c r="X11" i="6"/>
  <c r="V10" i="6"/>
  <c r="X10" i="6"/>
  <c r="V9" i="6"/>
  <c r="X9" i="6"/>
  <c r="V8" i="6"/>
  <c r="X8" i="6"/>
  <c r="V7" i="6"/>
  <c r="X7" i="6"/>
  <c r="V6" i="6"/>
  <c r="X6" i="6"/>
  <c r="V5" i="6"/>
  <c r="X5" i="6"/>
  <c r="V4" i="6"/>
  <c r="X4" i="6"/>
  <c r="X76" i="6"/>
  <c r="G66" i="6"/>
  <c r="X26" i="6"/>
  <c r="G62" i="6"/>
  <c r="X54" i="6"/>
  <c r="G64" i="6"/>
  <c r="G68" i="6"/>
  <c r="V53" i="4"/>
  <c r="X53" i="4"/>
  <c r="V52" i="4"/>
  <c r="X52" i="4"/>
  <c r="V51" i="4"/>
  <c r="X51" i="4"/>
  <c r="V50" i="4"/>
  <c r="X50" i="4"/>
  <c r="V49" i="4"/>
  <c r="X49" i="4"/>
  <c r="V48" i="4"/>
  <c r="X48" i="4"/>
  <c r="V47" i="4"/>
  <c r="X47" i="4"/>
  <c r="V46" i="4"/>
  <c r="X46" i="4"/>
  <c r="V45" i="4"/>
  <c r="X45" i="4"/>
  <c r="V44" i="4"/>
  <c r="X44" i="4"/>
  <c r="V43" i="4"/>
  <c r="X43" i="4"/>
  <c r="V42" i="4"/>
  <c r="X42" i="4"/>
  <c r="V41" i="4"/>
  <c r="X41" i="4"/>
  <c r="V40" i="4"/>
  <c r="X40" i="4"/>
  <c r="V39" i="4"/>
  <c r="X39" i="4"/>
  <c r="V38" i="4"/>
  <c r="X38" i="4"/>
  <c r="V37" i="4"/>
  <c r="X37" i="4"/>
  <c r="V36" i="4"/>
  <c r="X36" i="4"/>
  <c r="V35" i="4"/>
  <c r="X35" i="4"/>
  <c r="V34" i="4"/>
  <c r="X34" i="4"/>
  <c r="V33" i="4"/>
  <c r="X33" i="4"/>
  <c r="V32" i="4"/>
  <c r="X32" i="4"/>
  <c r="V25" i="4"/>
  <c r="X25" i="4"/>
  <c r="V24" i="4"/>
  <c r="X24" i="4"/>
  <c r="V23" i="4"/>
  <c r="X23" i="4"/>
  <c r="V22" i="4"/>
  <c r="X22" i="4"/>
  <c r="V21" i="4"/>
  <c r="X21" i="4"/>
  <c r="V20" i="4"/>
  <c r="X20" i="4"/>
  <c r="V19" i="4"/>
  <c r="X19" i="4"/>
  <c r="V18" i="4"/>
  <c r="X18" i="4"/>
  <c r="V17" i="4"/>
  <c r="X17" i="4"/>
  <c r="V16" i="4"/>
  <c r="X16" i="4"/>
  <c r="V15" i="4"/>
  <c r="X15" i="4"/>
  <c r="V14" i="4"/>
  <c r="X14" i="4"/>
  <c r="V13" i="4"/>
  <c r="X13" i="4"/>
  <c r="V12" i="4"/>
  <c r="X12" i="4"/>
  <c r="V11" i="4"/>
  <c r="X11" i="4"/>
  <c r="V10" i="4"/>
  <c r="X10" i="4"/>
  <c r="V9" i="4"/>
  <c r="X9" i="4"/>
  <c r="V8" i="4"/>
  <c r="X8" i="4"/>
  <c r="V7" i="4"/>
  <c r="X7" i="4"/>
  <c r="V6" i="4"/>
  <c r="X6" i="4"/>
  <c r="V5" i="4"/>
  <c r="X5" i="4"/>
  <c r="V4" i="4"/>
  <c r="X4" i="4"/>
  <c r="X54" i="4"/>
  <c r="G64" i="4"/>
  <c r="X26" i="4"/>
  <c r="G62" i="4"/>
  <c r="G68" i="4"/>
</calcChain>
</file>

<file path=xl/sharedStrings.xml><?xml version="1.0" encoding="utf-8"?>
<sst xmlns="http://schemas.openxmlformats.org/spreadsheetml/2006/main" count="687" uniqueCount="143">
  <si>
    <t>単価</t>
    <rPh sb="0" eb="2">
      <t>タンカ</t>
    </rPh>
    <phoneticPr fontId="1"/>
  </si>
  <si>
    <t>ＳＡＪ会員登録料</t>
    <rPh sb="3" eb="5">
      <t>カイイン</t>
    </rPh>
    <rPh sb="5" eb="7">
      <t>トウロク</t>
    </rPh>
    <rPh sb="7" eb="8">
      <t>リョウ</t>
    </rPh>
    <phoneticPr fontId="1"/>
  </si>
  <si>
    <t>高校生</t>
    <rPh sb="0" eb="2">
      <t>コウコウ</t>
    </rPh>
    <rPh sb="2" eb="3">
      <t>セイ</t>
    </rPh>
    <phoneticPr fontId="1"/>
  </si>
  <si>
    <t>合計</t>
    <rPh sb="0" eb="2">
      <t>ゴウケイ</t>
    </rPh>
    <phoneticPr fontId="1"/>
  </si>
  <si>
    <t>新規</t>
    <rPh sb="0" eb="2">
      <t>シンキ</t>
    </rPh>
    <phoneticPr fontId="1"/>
  </si>
  <si>
    <t>移籍</t>
    <rPh sb="0" eb="2">
      <t>イセキ</t>
    </rPh>
    <phoneticPr fontId="1"/>
  </si>
  <si>
    <t>地域番号</t>
    <rPh sb="0" eb="2">
      <t>チイキ</t>
    </rPh>
    <rPh sb="2" eb="4">
      <t>バンゴウ</t>
    </rPh>
    <phoneticPr fontId="1"/>
  </si>
  <si>
    <t>担当者氏名</t>
    <rPh sb="0" eb="3">
      <t>タントウシャ</t>
    </rPh>
    <rPh sb="3" eb="5">
      <t>シメイ</t>
    </rPh>
    <phoneticPr fontId="1"/>
  </si>
  <si>
    <t>地域名</t>
    <rPh sb="0" eb="2">
      <t>チイキ</t>
    </rPh>
    <rPh sb="2" eb="3">
      <t>メイ</t>
    </rPh>
    <phoneticPr fontId="1"/>
  </si>
  <si>
    <t>所属団体名</t>
    <rPh sb="0" eb="2">
      <t>ショゾク</t>
    </rPh>
    <rPh sb="2" eb="4">
      <t>ダンタイ</t>
    </rPh>
    <rPh sb="4" eb="5">
      <t>メイ</t>
    </rPh>
    <phoneticPr fontId="1"/>
  </si>
  <si>
    <t>団体負担金</t>
    <rPh sb="0" eb="2">
      <t>ダンタイ</t>
    </rPh>
    <rPh sb="2" eb="5">
      <t>フタンキン</t>
    </rPh>
    <phoneticPr fontId="1"/>
  </si>
  <si>
    <t>指導員資格者等</t>
    <rPh sb="0" eb="3">
      <t>シドウイン</t>
    </rPh>
    <rPh sb="3" eb="5">
      <t>シカク</t>
    </rPh>
    <rPh sb="5" eb="6">
      <t>シャ</t>
    </rPh>
    <rPh sb="6" eb="7">
      <t>トウ</t>
    </rPh>
    <phoneticPr fontId="1"/>
  </si>
  <si>
    <t>旗門・飛距離のみ</t>
    <rPh sb="0" eb="2">
      <t>キモン</t>
    </rPh>
    <rPh sb="3" eb="6">
      <t>ヒキョリ</t>
    </rPh>
    <phoneticPr fontId="1"/>
  </si>
  <si>
    <t>1～50名まで</t>
    <rPh sb="4" eb="5">
      <t>メイ</t>
    </rPh>
    <phoneticPr fontId="1"/>
  </si>
  <si>
    <t>51～100名まで</t>
    <rPh sb="6" eb="7">
      <t>メイ</t>
    </rPh>
    <phoneticPr fontId="1"/>
  </si>
  <si>
    <t>101名以上</t>
    <rPh sb="3" eb="4">
      <t>メイ</t>
    </rPh>
    <rPh sb="4" eb="6">
      <t>イジョウ</t>
    </rPh>
    <phoneticPr fontId="1"/>
  </si>
  <si>
    <t>件数</t>
    <rPh sb="0" eb="2">
      <t>ケンスウ</t>
    </rPh>
    <phoneticPr fontId="1"/>
  </si>
  <si>
    <t>ＳＡＴ会員登録料</t>
    <rPh sb="3" eb="5">
      <t>カイイン</t>
    </rPh>
    <rPh sb="5" eb="7">
      <t>トウロク</t>
    </rPh>
    <rPh sb="7" eb="8">
      <t>リョウ</t>
    </rPh>
    <phoneticPr fontId="1"/>
  </si>
  <si>
    <t>ＳＡＪ公認資格者ＳＡＴ年次登録料</t>
    <rPh sb="3" eb="5">
      <t>コウニン</t>
    </rPh>
    <rPh sb="5" eb="7">
      <t>シカク</t>
    </rPh>
    <rPh sb="7" eb="8">
      <t>シャ</t>
    </rPh>
    <rPh sb="11" eb="13">
      <t>ネンジ</t>
    </rPh>
    <rPh sb="13" eb="15">
      <t>トウロク</t>
    </rPh>
    <rPh sb="15" eb="16">
      <t>リョウ</t>
    </rPh>
    <phoneticPr fontId="1"/>
  </si>
  <si>
    <t>ＳＡＴ競技者登録料</t>
    <rPh sb="3" eb="6">
      <t>キョウギシャ</t>
    </rPh>
    <rPh sb="6" eb="8">
      <t>トウロク</t>
    </rPh>
    <rPh sb="8" eb="9">
      <t>リョウ</t>
    </rPh>
    <phoneticPr fontId="1"/>
  </si>
  <si>
    <t>所属団体番号</t>
    <rPh sb="0" eb="2">
      <t>ショゾク</t>
    </rPh>
    <rPh sb="2" eb="4">
      <t>ダンタイ</t>
    </rPh>
    <rPh sb="4" eb="6">
      <t>バンゴウ</t>
    </rPh>
    <phoneticPr fontId="1"/>
  </si>
  <si>
    <t>合　　計　　金　　額</t>
    <rPh sb="0" eb="1">
      <t>ゴウ</t>
    </rPh>
    <rPh sb="3" eb="4">
      <t>ケイ</t>
    </rPh>
    <rPh sb="6" eb="7">
      <t>キン</t>
    </rPh>
    <rPh sb="9" eb="10">
      <t>ガク</t>
    </rPh>
    <phoneticPr fontId="1"/>
  </si>
  <si>
    <t>総　　　合　　　計</t>
    <rPh sb="0" eb="1">
      <t>ソウ</t>
    </rPh>
    <rPh sb="4" eb="5">
      <t>ゴウ</t>
    </rPh>
    <rPh sb="8" eb="9">
      <t>ケイ</t>
    </rPh>
    <phoneticPr fontId="1"/>
  </si>
  <si>
    <t>合計　Ａ</t>
    <rPh sb="0" eb="2">
      <t>ゴウケイ</t>
    </rPh>
    <phoneticPr fontId="1"/>
  </si>
  <si>
    <t>合計　Ｂ</t>
    <rPh sb="0" eb="2">
      <t>ゴウケイ</t>
    </rPh>
    <phoneticPr fontId="1"/>
  </si>
  <si>
    <t>合計　Ｃ</t>
    <rPh sb="0" eb="2">
      <t>ゴウケイ</t>
    </rPh>
    <phoneticPr fontId="1"/>
  </si>
  <si>
    <t>　当クラブの登録者は、SAJの個人情報規程にしたがって取り扱われることに同意いたします。</t>
  </si>
  <si>
    <t>　（詳細についてはSAJ個人情報規程を参照ください。）</t>
  </si>
  <si>
    <t>署名</t>
  </si>
  <si>
    <t>区　　　　　分</t>
    <rPh sb="0" eb="1">
      <t>ク</t>
    </rPh>
    <rPh sb="6" eb="7">
      <t>ブン</t>
    </rPh>
    <phoneticPr fontId="1"/>
  </si>
  <si>
    <t>摘　　要</t>
    <rPh sb="0" eb="1">
      <t>テキ</t>
    </rPh>
    <rPh sb="3" eb="4">
      <t>ヨウ</t>
    </rPh>
    <phoneticPr fontId="1"/>
  </si>
  <si>
    <t>区　　分</t>
    <rPh sb="0" eb="1">
      <t>ク</t>
    </rPh>
    <rPh sb="3" eb="4">
      <t>ブン</t>
    </rPh>
    <phoneticPr fontId="1"/>
  </si>
  <si>
    <t>人　数</t>
    <rPh sb="0" eb="1">
      <t>ヒト</t>
    </rPh>
    <rPh sb="2" eb="3">
      <t>カズ</t>
    </rPh>
    <phoneticPr fontId="1"/>
  </si>
  <si>
    <t>ＦＩＳ競技者登録料</t>
    <rPh sb="3" eb="6">
      <t>キョウギシャ</t>
    </rPh>
    <rPh sb="6" eb="8">
      <t>トウロク</t>
    </rPh>
    <rPh sb="8" eb="9">
      <t>リョウ</t>
    </rPh>
    <phoneticPr fontId="1"/>
  </si>
  <si>
    <t>ＳＡＪ競技者登録料</t>
    <rPh sb="3" eb="6">
      <t>キョウギシャ</t>
    </rPh>
    <rPh sb="6" eb="8">
      <t>トウロク</t>
    </rPh>
    <rPh sb="8" eb="9">
      <t>リョウ</t>
    </rPh>
    <phoneticPr fontId="1"/>
  </si>
  <si>
    <t>101名以上</t>
  </si>
  <si>
    <t>（一財）東京都スキー連盟</t>
    <rPh sb="1" eb="2">
      <t>イチ</t>
    </rPh>
    <rPh sb="2" eb="3">
      <t>ザイ</t>
    </rPh>
    <rPh sb="4" eb="6">
      <t>トウキョウ</t>
    </rPh>
    <rPh sb="6" eb="7">
      <t>ト</t>
    </rPh>
    <rPh sb="10" eb="12">
      <t>レンメイ</t>
    </rPh>
    <phoneticPr fontId="1"/>
  </si>
  <si>
    <r>
      <t>【競】指導者</t>
    </r>
    <r>
      <rPr>
        <sz val="8"/>
        <rFont val="ＭＳ Ｐゴシック"/>
        <family val="3"/>
        <charset val="128"/>
      </rPr>
      <t>（技術、運営）</t>
    </r>
    <rPh sb="1" eb="2">
      <t>キョウ</t>
    </rPh>
    <rPh sb="3" eb="6">
      <t>シドウシャ</t>
    </rPh>
    <phoneticPr fontId="1"/>
  </si>
  <si>
    <r>
      <t>【競】ＴＤ</t>
    </r>
    <r>
      <rPr>
        <sz val="8"/>
        <rFont val="ＭＳ Ｐゴシック"/>
        <family val="3"/>
        <charset val="128"/>
      </rPr>
      <t>（名誉、FIS、SAJ）</t>
    </r>
    <rPh sb="1" eb="2">
      <t>キョウ</t>
    </rPh>
    <rPh sb="6" eb="8">
      <t>メイヨ</t>
    </rPh>
    <phoneticPr fontId="1"/>
  </si>
  <si>
    <r>
      <t>【競】計算員</t>
    </r>
    <r>
      <rPr>
        <sz val="8"/>
        <rFont val="ＭＳ Ｐゴシック"/>
        <family val="3"/>
        <charset val="128"/>
      </rPr>
      <t>（AL、CC、SB）</t>
    </r>
    <rPh sb="1" eb="2">
      <t>キョウ</t>
    </rPh>
    <rPh sb="3" eb="5">
      <t>ケイサン</t>
    </rPh>
    <rPh sb="5" eb="6">
      <t>イン</t>
    </rPh>
    <phoneticPr fontId="1"/>
  </si>
  <si>
    <r>
      <t>【教】指導者</t>
    </r>
    <r>
      <rPr>
        <sz val="8"/>
        <rFont val="ＭＳ Ｐゴシック"/>
        <family val="3"/>
        <charset val="128"/>
      </rPr>
      <t>（功労、功準、指、準、CC指、CC準、SB指・SB準）</t>
    </r>
    <rPh sb="1" eb="2">
      <t>キョウ</t>
    </rPh>
    <rPh sb="3" eb="6">
      <t>シドウシャ</t>
    </rPh>
    <rPh sb="7" eb="9">
      <t>コウロウ</t>
    </rPh>
    <rPh sb="10" eb="11">
      <t>コウ</t>
    </rPh>
    <rPh sb="11" eb="12">
      <t>ジュン</t>
    </rPh>
    <rPh sb="13" eb="14">
      <t>シ</t>
    </rPh>
    <rPh sb="15" eb="16">
      <t>ジュン</t>
    </rPh>
    <rPh sb="27" eb="28">
      <t>シ</t>
    </rPh>
    <rPh sb="31" eb="32">
      <t>ジュン</t>
    </rPh>
    <phoneticPr fontId="1"/>
  </si>
  <si>
    <r>
      <t>【教】パトロール</t>
    </r>
    <r>
      <rPr>
        <sz val="8"/>
        <rFont val="ＭＳ Ｐゴシック"/>
        <family val="3"/>
        <charset val="128"/>
      </rPr>
      <t>（功労、パト、Ｄｒ）</t>
    </r>
    <rPh sb="9" eb="11">
      <t>コウロウ</t>
    </rPh>
    <phoneticPr fontId="1"/>
  </si>
  <si>
    <t>②一般会員 ｽｷｰ補償ｽｷｰ・ﾎﾞｰﾄ（雪上+陸上）</t>
    <rPh sb="9" eb="11">
      <t>ホショウ</t>
    </rPh>
    <phoneticPr fontId="1"/>
  </si>
  <si>
    <t>③有資格者 賠償補償（雪上+陸上）</t>
    <rPh sb="1" eb="2">
      <t>ユウ</t>
    </rPh>
    <rPh sb="2" eb="5">
      <t>シカクシャ</t>
    </rPh>
    <rPh sb="6" eb="8">
      <t>バイショウ</t>
    </rPh>
    <rPh sb="8" eb="10">
      <t>ホショウ</t>
    </rPh>
    <rPh sb="10" eb="12">
      <t>セツジョウ</t>
    </rPh>
    <phoneticPr fontId="1"/>
  </si>
  <si>
    <t>④有資格者 賠償補償とｽｷｰ補償ｽｷｰのみ（雪上+陸上）</t>
    <rPh sb="8" eb="10">
      <t>ホショウ</t>
    </rPh>
    <phoneticPr fontId="1"/>
  </si>
  <si>
    <t>⑤有資格者 賠償補償とｽｷｰ補償ｽｷｰ・ﾎﾞｰﾄﾞ（雪上+陸上）</t>
    <rPh sb="8" eb="10">
      <t>ホショウ</t>
    </rPh>
    <phoneticPr fontId="1"/>
  </si>
  <si>
    <t>⑥ﾊﾟﾄﾛｰﾙ賠償補償（雪上のみ）</t>
    <rPh sb="7" eb="9">
      <t>バイショウ</t>
    </rPh>
    <rPh sb="9" eb="11">
      <t>ホショウ</t>
    </rPh>
    <phoneticPr fontId="1"/>
  </si>
  <si>
    <t>一般（専門学校生を含む）</t>
    <rPh sb="0" eb="2">
      <t>イッパン</t>
    </rPh>
    <rPh sb="3" eb="5">
      <t>センモン</t>
    </rPh>
    <rPh sb="5" eb="7">
      <t>ガッコウ</t>
    </rPh>
    <rPh sb="7" eb="8">
      <t>セイ</t>
    </rPh>
    <rPh sb="9" eb="10">
      <t>フク</t>
    </rPh>
    <phoneticPr fontId="1"/>
  </si>
  <si>
    <t>大学生</t>
    <phoneticPr fontId="1"/>
  </si>
  <si>
    <t>中学生</t>
    <rPh sb="0" eb="3">
      <t>チュウガクセイ</t>
    </rPh>
    <phoneticPr fontId="1"/>
  </si>
  <si>
    <t>小学生（以下）</t>
    <rPh sb="0" eb="3">
      <t>ショウガクセイ</t>
    </rPh>
    <rPh sb="4" eb="6">
      <t>イカ</t>
    </rPh>
    <phoneticPr fontId="1"/>
  </si>
  <si>
    <t>【ＳＡＴ】</t>
    <phoneticPr fontId="1"/>
  </si>
  <si>
    <t>資格者年次登録料</t>
    <phoneticPr fontId="1"/>
  </si>
  <si>
    <r>
      <t>【教】検定員</t>
    </r>
    <r>
      <rPr>
        <sz val="8"/>
        <rFont val="ＭＳ Ｐゴシック"/>
        <family val="3"/>
        <charset val="128"/>
      </rPr>
      <t>（名誉、A、B、C、ＣＣ）</t>
    </r>
    <rPh sb="3" eb="5">
      <t>ケンテイ</t>
    </rPh>
    <rPh sb="5" eb="6">
      <t>イン</t>
    </rPh>
    <rPh sb="7" eb="9">
      <t>メイヨ</t>
    </rPh>
    <phoneticPr fontId="1"/>
  </si>
  <si>
    <t>①一般会員 ｽｷｰ補償ｽｷｰのみ（雪上+陸上）</t>
    <phoneticPr fontId="1"/>
  </si>
  <si>
    <t>大学生</t>
    <phoneticPr fontId="1"/>
  </si>
  <si>
    <t>資格者年次登録料</t>
    <phoneticPr fontId="1"/>
  </si>
  <si>
    <t>①一般会員 ｽｷｰ補償ｽｷｰのみ（雪上+陸上）</t>
    <phoneticPr fontId="1"/>
  </si>
  <si>
    <t>Ｓ　　Ａ　　Ｔ</t>
    <phoneticPr fontId="1"/>
  </si>
  <si>
    <t>合計　Ａ</t>
  </si>
  <si>
    <t>登録済</t>
    <rPh sb="0" eb="2">
      <t>トウロク</t>
    </rPh>
    <rPh sb="2" eb="3">
      <t>ズミ</t>
    </rPh>
    <phoneticPr fontId="1"/>
  </si>
  <si>
    <t>支払済</t>
    <rPh sb="0" eb="2">
      <t>シハライ</t>
    </rPh>
    <rPh sb="2" eb="3">
      <t>ズ</t>
    </rPh>
    <phoneticPr fontId="1"/>
  </si>
  <si>
    <t>ＳＡＪ　継続</t>
    <rPh sb="4" eb="6">
      <t>ケイゾク</t>
    </rPh>
    <phoneticPr fontId="1"/>
  </si>
  <si>
    <t>合計　Ｂ</t>
    <phoneticPr fontId="1"/>
  </si>
  <si>
    <t>ＳＡＪ　新規・移籍</t>
    <rPh sb="4" eb="6">
      <t>シンキ</t>
    </rPh>
    <rPh sb="7" eb="9">
      <t>イセキ</t>
    </rPh>
    <phoneticPr fontId="1"/>
  </si>
  <si>
    <t>合計　Ｃ</t>
    <phoneticPr fontId="1"/>
  </si>
  <si>
    <t>ＳＡＪ　事前競技者登録済</t>
    <rPh sb="4" eb="6">
      <t>ジゼン</t>
    </rPh>
    <rPh sb="6" eb="9">
      <t>キョウギシャ</t>
    </rPh>
    <rPh sb="9" eb="11">
      <t>トウロク</t>
    </rPh>
    <rPh sb="11" eb="12">
      <t>ズミ</t>
    </rPh>
    <phoneticPr fontId="1"/>
  </si>
  <si>
    <t>合計　Ｄ</t>
    <phoneticPr fontId="1"/>
  </si>
  <si>
    <t>※ 会員登録における個人情報について</t>
    <phoneticPr fontId="1"/>
  </si>
  <si>
    <t>合計　Ｄ</t>
    <rPh sb="0" eb="2">
      <t>ゴウケイ</t>
    </rPh>
    <phoneticPr fontId="1"/>
  </si>
  <si>
    <t>　なお、個人情報については本年度登録された情報によってSAJ及びSATで管理されることの確認をお願いいたします。</t>
    <phoneticPr fontId="1"/>
  </si>
  <si>
    <r>
      <t>【競】コーチ</t>
    </r>
    <r>
      <rPr>
        <sz val="8"/>
        <rFont val="ＭＳ Ｐゴシック"/>
        <family val="3"/>
        <charset val="128"/>
      </rPr>
      <t>（Aコ、Bコ、Cコ）　（※3ＳＡＪ資格登録者は登録料不要）</t>
    </r>
    <rPh sb="23" eb="25">
      <t>シカク</t>
    </rPh>
    <rPh sb="25" eb="27">
      <t>トウロク</t>
    </rPh>
    <rPh sb="27" eb="28">
      <t>シャ</t>
    </rPh>
    <rPh sb="29" eb="31">
      <t>トウロク</t>
    </rPh>
    <rPh sb="31" eb="32">
      <t>リョウ</t>
    </rPh>
    <rPh sb="32" eb="34">
      <t>フヨウ</t>
    </rPh>
    <phoneticPr fontId="1"/>
  </si>
  <si>
    <r>
      <t>JP　　 CB　 　CC　 　ＡＬ　 　　ＦＳ　　 　ＳＢ　 　　（</t>
    </r>
    <r>
      <rPr>
        <sz val="8"/>
        <rFont val="ＭＳ Ｐゴシック"/>
        <family val="3"/>
        <charset val="128"/>
      </rPr>
      <t>※2　ＭＳ 　ＳＳ 　　は登録料不要）</t>
    </r>
    <rPh sb="47" eb="49">
      <t>トウロク</t>
    </rPh>
    <rPh sb="49" eb="50">
      <t>リョウ</t>
    </rPh>
    <rPh sb="50" eb="52">
      <t>フヨウ</t>
    </rPh>
    <phoneticPr fontId="1"/>
  </si>
  <si>
    <r>
      <t>【競】審判員</t>
    </r>
    <r>
      <rPr>
        <sz val="8"/>
        <rFont val="ＭＳ Ｐゴシック"/>
        <family val="3"/>
        <charset val="128"/>
      </rPr>
      <t>（飛名,飛A,飛B,飛C,飛FIS、FA,FB,FC、SB）（※2旗門・飛距は登録料不要）</t>
    </r>
    <rPh sb="3" eb="5">
      <t>シンパン</t>
    </rPh>
    <rPh sb="5" eb="6">
      <t>イン</t>
    </rPh>
    <phoneticPr fontId="1"/>
  </si>
  <si>
    <t>　金　　額　（円）</t>
    <rPh sb="1" eb="2">
      <t>キン</t>
    </rPh>
    <rPh sb="4" eb="5">
      <t>ガク</t>
    </rPh>
    <rPh sb="7" eb="8">
      <t>エン</t>
    </rPh>
    <phoneticPr fontId="1"/>
  </si>
  <si>
    <t>各加盟団体</t>
    <rPh sb="0" eb="3">
      <t>カクカメイ</t>
    </rPh>
    <rPh sb="3" eb="5">
      <t>ダンタイ</t>
    </rPh>
    <phoneticPr fontId="1"/>
  </si>
  <si>
    <r>
      <t>※11/1以降加算金</t>
    </r>
    <r>
      <rPr>
        <sz val="4"/>
        <rFont val="ＭＳ Ｐゴシック"/>
        <family val="3"/>
        <charset val="128"/>
      </rPr>
      <t>がかかります</t>
    </r>
    <rPh sb="7" eb="10">
      <t>カサンキン</t>
    </rPh>
    <phoneticPr fontId="1"/>
  </si>
  <si>
    <t>継続、新規・移籍</t>
    <rPh sb="0" eb="2">
      <t>ケイゾク</t>
    </rPh>
    <rPh sb="3" eb="5">
      <t>シンキ</t>
    </rPh>
    <rPh sb="6" eb="8">
      <t>イセキ</t>
    </rPh>
    <phoneticPr fontId="1"/>
  </si>
  <si>
    <t>円</t>
    <phoneticPr fontId="1"/>
  </si>
  <si>
    <r>
      <t>【競】セッター</t>
    </r>
    <r>
      <rPr>
        <sz val="8"/>
        <rFont val="ＭＳ Ｐゴシック"/>
        <family val="3"/>
        <charset val="128"/>
      </rPr>
      <t>（A、B、SB）</t>
    </r>
    <phoneticPr fontId="1"/>
  </si>
  <si>
    <t>ＴＥＬ</t>
    <phoneticPr fontId="1"/>
  </si>
  <si>
    <t>ＦＡＸ</t>
    <phoneticPr fontId="1"/>
  </si>
  <si>
    <t>※11/1以降一般は2,000</t>
    <rPh sb="5" eb="7">
      <t>イコウ</t>
    </rPh>
    <rPh sb="7" eb="9">
      <t>イッパン</t>
    </rPh>
    <phoneticPr fontId="1"/>
  </si>
  <si>
    <t>大学生</t>
    <phoneticPr fontId="1"/>
  </si>
  <si>
    <t>ＴＥＬ</t>
    <phoneticPr fontId="1"/>
  </si>
  <si>
    <t>ＦＡＸ</t>
    <phoneticPr fontId="1"/>
  </si>
  <si>
    <t>【ＳＡＴ】</t>
    <phoneticPr fontId="1"/>
  </si>
  <si>
    <t>資格者年次登録料</t>
    <phoneticPr fontId="1"/>
  </si>
  <si>
    <r>
      <t>【競】セッター</t>
    </r>
    <r>
      <rPr>
        <sz val="8"/>
        <rFont val="ＭＳ Ｐゴシック"/>
        <family val="3"/>
        <charset val="128"/>
      </rPr>
      <t>（A、B、SB）</t>
    </r>
    <phoneticPr fontId="1"/>
  </si>
  <si>
    <t>①一般会員 ｽｷｰ補償ｽｷｰのみ（雪上+陸上）</t>
    <phoneticPr fontId="1"/>
  </si>
  <si>
    <t>Ｓ　　Ａ　　Ｔ</t>
    <phoneticPr fontId="1"/>
  </si>
  <si>
    <t>円</t>
    <phoneticPr fontId="1"/>
  </si>
  <si>
    <t>合計　Ｂ</t>
    <phoneticPr fontId="1"/>
  </si>
  <si>
    <t>合計　Ｃ</t>
    <phoneticPr fontId="1"/>
  </si>
  <si>
    <t>合計　Ｄ</t>
    <phoneticPr fontId="1"/>
  </si>
  <si>
    <t>※ 会員登録における個人情報について</t>
    <phoneticPr fontId="1"/>
  </si>
  <si>
    <t>　なお、個人情報については本年度登録された情報によってSAJ及びSATで管理されることの確認をお願いいたします。</t>
    <phoneticPr fontId="1"/>
  </si>
  <si>
    <t>大学生</t>
    <phoneticPr fontId="1"/>
  </si>
  <si>
    <t>資格者年次登録料</t>
    <phoneticPr fontId="1"/>
  </si>
  <si>
    <r>
      <t>【競】セッター</t>
    </r>
    <r>
      <rPr>
        <sz val="8"/>
        <rFont val="ＭＳ Ｐゴシック"/>
        <family val="3"/>
        <charset val="128"/>
      </rPr>
      <t>（A、B、SB）</t>
    </r>
    <phoneticPr fontId="1"/>
  </si>
  <si>
    <t>Ｓ　　Ａ　　Ｔ</t>
    <phoneticPr fontId="1"/>
  </si>
  <si>
    <t>円</t>
    <phoneticPr fontId="1"/>
  </si>
  <si>
    <t>合計　Ｃ</t>
    <phoneticPr fontId="1"/>
  </si>
  <si>
    <t>資格者年次登録料</t>
    <phoneticPr fontId="1"/>
  </si>
  <si>
    <r>
      <t>【競】セッター</t>
    </r>
    <r>
      <rPr>
        <sz val="8"/>
        <rFont val="ＭＳ Ｐゴシック"/>
        <family val="3"/>
        <charset val="128"/>
      </rPr>
      <t>（A、B、SB）</t>
    </r>
    <phoneticPr fontId="1"/>
  </si>
  <si>
    <t>合計　Ｄ</t>
    <phoneticPr fontId="1"/>
  </si>
  <si>
    <t>※ 会員登録における個人情報について</t>
    <phoneticPr fontId="1"/>
  </si>
  <si>
    <t>　なお、個人情報については本年度登録された情報によってSAJ及びSATで管理されることの確認をお願いいたします。</t>
    <phoneticPr fontId="1"/>
  </si>
  <si>
    <t>←加算金を入力</t>
    <rPh sb="1" eb="4">
      <t>カサンキン</t>
    </rPh>
    <rPh sb="5" eb="7">
      <t>ニュウリョク</t>
    </rPh>
    <phoneticPr fontId="1"/>
  </si>
  <si>
    <t>大学生</t>
    <phoneticPr fontId="1"/>
  </si>
  <si>
    <t>※11/1以降一般は2,000</t>
    <phoneticPr fontId="1"/>
  </si>
  <si>
    <t>　高校生以下は1,000</t>
    <rPh sb="1" eb="4">
      <t>コウコウセイ</t>
    </rPh>
    <rPh sb="4" eb="6">
      <t>イカ</t>
    </rPh>
    <phoneticPr fontId="1"/>
  </si>
  <si>
    <t>資格者年次登録料</t>
    <phoneticPr fontId="1"/>
  </si>
  <si>
    <r>
      <t>【競】セッター</t>
    </r>
    <r>
      <rPr>
        <sz val="8"/>
        <rFont val="ＭＳ Ｐゴシック"/>
        <family val="3"/>
        <charset val="128"/>
      </rPr>
      <t>（A、B、SB）</t>
    </r>
    <phoneticPr fontId="1"/>
  </si>
  <si>
    <t>①一般会員 ｽｷｰ補償ｽｷｰのみ（雪上+陸上）</t>
    <phoneticPr fontId="1"/>
  </si>
  <si>
    <r>
      <t>JP/CB/CC（</t>
    </r>
    <r>
      <rPr>
        <sz val="8"/>
        <rFont val="ＭＳ Ｐゴシック"/>
        <family val="3"/>
        <charset val="128"/>
      </rPr>
      <t>※1複数でも1競技分）</t>
    </r>
    <r>
      <rPr>
        <sz val="9"/>
        <rFont val="ＭＳ Ｐゴシック"/>
        <family val="3"/>
        <charset val="128"/>
      </rPr>
      <t xml:space="preserve"> 　　ＡＬ　　　 ＦＳ　　　ＳＢ　　　ＭＳ　　　ＳＳ</t>
    </r>
    <rPh sb="11" eb="13">
      <t>フクスウ</t>
    </rPh>
    <rPh sb="16" eb="18">
      <t>キョウギ</t>
    </rPh>
    <rPh sb="18" eb="19">
      <t>ブン</t>
    </rPh>
    <phoneticPr fontId="1"/>
  </si>
  <si>
    <t>【ＳＡＪ継続会員登録表分（競技者情報なし・競技者情報あり）】</t>
    <rPh sb="4" eb="6">
      <t>ケイゾク</t>
    </rPh>
    <rPh sb="6" eb="8">
      <t>カイイン</t>
    </rPh>
    <rPh sb="8" eb="10">
      <t>トウロク</t>
    </rPh>
    <rPh sb="10" eb="11">
      <t>ヒョウ</t>
    </rPh>
    <rPh sb="11" eb="12">
      <t>ブン</t>
    </rPh>
    <rPh sb="13" eb="16">
      <t>キョウギシャ</t>
    </rPh>
    <rPh sb="16" eb="18">
      <t>ジョウホウ</t>
    </rPh>
    <rPh sb="21" eb="24">
      <t>キョウギシャ</t>
    </rPh>
    <rPh sb="24" eb="26">
      <t>ジョウホウ</t>
    </rPh>
    <phoneticPr fontId="1"/>
  </si>
  <si>
    <t>【ＳＡＪ新規（移籍を含む）会員登録表分】</t>
    <rPh sb="4" eb="6">
      <t>シンキ</t>
    </rPh>
    <rPh sb="7" eb="9">
      <t>イセキ</t>
    </rPh>
    <rPh sb="10" eb="11">
      <t>フク</t>
    </rPh>
    <rPh sb="13" eb="15">
      <t>カイイン</t>
    </rPh>
    <rPh sb="15" eb="17">
      <t>トウロク</t>
    </rPh>
    <rPh sb="17" eb="18">
      <t>ヒョウ</t>
    </rPh>
    <rPh sb="18" eb="19">
      <t>ブン</t>
    </rPh>
    <phoneticPr fontId="1"/>
  </si>
  <si>
    <t>【ＳＡＪ事前競技者登録済会員表分】</t>
    <rPh sb="4" eb="6">
      <t>ジゼン</t>
    </rPh>
    <rPh sb="6" eb="9">
      <t>キョウギシャ</t>
    </rPh>
    <rPh sb="9" eb="11">
      <t>トウロク</t>
    </rPh>
    <rPh sb="11" eb="12">
      <t>ズミ</t>
    </rPh>
    <rPh sb="12" eb="14">
      <t>カイイン</t>
    </rPh>
    <rPh sb="14" eb="15">
      <t>ヒョウ</t>
    </rPh>
    <rPh sb="15" eb="16">
      <t>ブン</t>
    </rPh>
    <phoneticPr fontId="1"/>
  </si>
  <si>
    <r>
      <t xml:space="preserve">【提出用紙】
 </t>
    </r>
    <r>
      <rPr>
        <b/>
        <sz val="12"/>
        <rFont val="ＭＳ Ｐゴシック"/>
        <family val="3"/>
        <charset val="128"/>
      </rPr>
      <t xml:space="preserve"> 11月1日～</t>
    </r>
    <rPh sb="1" eb="4">
      <t>テイシュツヨウ</t>
    </rPh>
    <rPh sb="4" eb="5">
      <t>カミ</t>
    </rPh>
    <phoneticPr fontId="1"/>
  </si>
  <si>
    <t>※人数のカウントは各登録用紙の最後のページの集計数を利用すると便利です。</t>
    <rPh sb="1" eb="3">
      <t>ニンズウ</t>
    </rPh>
    <rPh sb="9" eb="10">
      <t>カク</t>
    </rPh>
    <rPh sb="10" eb="12">
      <t>トウロク</t>
    </rPh>
    <rPh sb="12" eb="14">
      <t>ヨウシ</t>
    </rPh>
    <rPh sb="15" eb="17">
      <t>サイゴ</t>
    </rPh>
    <rPh sb="22" eb="24">
      <t>シュウケイ</t>
    </rPh>
    <rPh sb="24" eb="25">
      <t>カズ</t>
    </rPh>
    <rPh sb="26" eb="28">
      <t>リヨウ</t>
    </rPh>
    <rPh sb="31" eb="33">
      <t>ベンリ</t>
    </rPh>
    <phoneticPr fontId="1"/>
  </si>
  <si>
    <t>日</t>
    <rPh sb="0" eb="1">
      <t>ニチ</t>
    </rPh>
    <phoneticPr fontId="1"/>
  </si>
  <si>
    <t>月</t>
    <rPh sb="0" eb="1">
      <t>ゲツ</t>
    </rPh>
    <phoneticPr fontId="1"/>
  </si>
  <si>
    <t>年</t>
    <rPh sb="0" eb="1">
      <t>ネン</t>
    </rPh>
    <phoneticPr fontId="1"/>
  </si>
  <si>
    <r>
      <t>　　バッジテスト
　　　　　　　</t>
    </r>
    <r>
      <rPr>
        <sz val="14"/>
        <rFont val="ＭＳ Ｐゴシック"/>
        <family val="3"/>
        <charset val="128"/>
      </rPr>
      <t>【級別テスト】共催料</t>
    </r>
    <r>
      <rPr>
        <sz val="11"/>
        <rFont val="ＭＳ Ｐゴシック"/>
        <family val="3"/>
        <charset val="128"/>
      </rPr>
      <t xml:space="preserve">
※級別テストとジュニアテストを同時に開催する場合でもそれぞれに開催申請書と共催料が必要です。　　</t>
    </r>
    <rPh sb="23" eb="25">
      <t>キョウサイ</t>
    </rPh>
    <rPh sb="25" eb="26">
      <t>リョウ</t>
    </rPh>
    <rPh sb="29" eb="31">
      <t>キュウベツ</t>
    </rPh>
    <rPh sb="43" eb="45">
      <t>ドウジ</t>
    </rPh>
    <rPh sb="46" eb="48">
      <t>カイサイ</t>
    </rPh>
    <rPh sb="50" eb="52">
      <t>バアイ</t>
    </rPh>
    <rPh sb="59" eb="61">
      <t>カイサイ</t>
    </rPh>
    <rPh sb="61" eb="64">
      <t>シンセイショ</t>
    </rPh>
    <rPh sb="65" eb="67">
      <t>キョウサイ</t>
    </rPh>
    <rPh sb="67" eb="68">
      <t>リョウ</t>
    </rPh>
    <rPh sb="69" eb="71">
      <t>ヒツヨウ</t>
    </rPh>
    <phoneticPr fontId="1"/>
  </si>
  <si>
    <r>
      <t>　　バッジテスト
　　　　　　</t>
    </r>
    <r>
      <rPr>
        <sz val="14"/>
        <rFont val="ＭＳ Ｐゴシック"/>
        <family val="3"/>
        <charset val="128"/>
      </rPr>
      <t>【ジュニアテスト】共催料</t>
    </r>
    <r>
      <rPr>
        <sz val="11"/>
        <rFont val="ＭＳ Ｐゴシック"/>
        <family val="3"/>
        <charset val="128"/>
      </rPr>
      <t>　　</t>
    </r>
    <rPh sb="24" eb="26">
      <t>キョウサイ</t>
    </rPh>
    <rPh sb="26" eb="27">
      <t>リョウ</t>
    </rPh>
    <phoneticPr fontId="1"/>
  </si>
  <si>
    <t>総　-　１２</t>
    <rPh sb="0" eb="1">
      <t>フサ</t>
    </rPh>
    <phoneticPr fontId="1"/>
  </si>
  <si>
    <t>2018 負担金・登録料等内訳明細書</t>
    <rPh sb="5" eb="8">
      <t>フタンキン</t>
    </rPh>
    <rPh sb="9" eb="11">
      <t>トウロク</t>
    </rPh>
    <rPh sb="11" eb="12">
      <t>リョウ</t>
    </rPh>
    <rPh sb="12" eb="13">
      <t>トウ</t>
    </rPh>
    <rPh sb="13" eb="15">
      <t>ウチワケ</t>
    </rPh>
    <rPh sb="15" eb="17">
      <t>メイサイ</t>
    </rPh>
    <rPh sb="17" eb="18">
      <t>ショ</t>
    </rPh>
    <phoneticPr fontId="1"/>
  </si>
  <si>
    <t>ＳＡＪ登録者</t>
    <phoneticPr fontId="1"/>
  </si>
  <si>
    <t>※専用の加入申込書で直接保険代理店へお申し込みください。</t>
    <rPh sb="1" eb="3">
      <t>センヨウ</t>
    </rPh>
    <rPh sb="4" eb="6">
      <t>カニュウ</t>
    </rPh>
    <rPh sb="6" eb="9">
      <t>モウシコミショ</t>
    </rPh>
    <rPh sb="10" eb="12">
      <t>チョクセツ</t>
    </rPh>
    <rPh sb="12" eb="14">
      <t>ホケン</t>
    </rPh>
    <rPh sb="14" eb="17">
      <t>ダイリテン</t>
    </rPh>
    <rPh sb="19" eb="20">
      <t>モウ</t>
    </rPh>
    <rPh sb="21" eb="22">
      <t>コ</t>
    </rPh>
    <phoneticPr fontId="1"/>
  </si>
  <si>
    <t xml:space="preserve">
ｽｷｰ補償制度
</t>
    <rPh sb="4" eb="6">
      <t>ホショウ</t>
    </rPh>
    <rPh sb="6" eb="8">
      <t>セイド</t>
    </rPh>
    <phoneticPr fontId="1"/>
  </si>
  <si>
    <r>
      <t xml:space="preserve">【提出用紙】
 </t>
    </r>
    <r>
      <rPr>
        <b/>
        <sz val="12"/>
        <rFont val="ＭＳ Ｐゴシック"/>
        <family val="3"/>
        <charset val="128"/>
      </rPr>
      <t>9月1日～10月7日必着用</t>
    </r>
    <rPh sb="1" eb="4">
      <t>テイシュツヨウ</t>
    </rPh>
    <rPh sb="4" eb="5">
      <t>カミ</t>
    </rPh>
    <rPh sb="20" eb="21">
      <t>ヨウ</t>
    </rPh>
    <phoneticPr fontId="1"/>
  </si>
  <si>
    <r>
      <t xml:space="preserve">【提出用紙】
</t>
    </r>
    <r>
      <rPr>
        <b/>
        <sz val="12"/>
        <rFont val="ＭＳ Ｐゴシック"/>
        <family val="3"/>
        <charset val="128"/>
      </rPr>
      <t>～8月31日必着用</t>
    </r>
    <rPh sb="1" eb="4">
      <t>テイシュツヨウ</t>
    </rPh>
    <rPh sb="4" eb="5">
      <t>カミ</t>
    </rPh>
    <rPh sb="15" eb="16">
      <t>ヨウ</t>
    </rPh>
    <phoneticPr fontId="1"/>
  </si>
  <si>
    <r>
      <t xml:space="preserve">【提出用紙】
 </t>
    </r>
    <r>
      <rPr>
        <b/>
        <sz val="12"/>
        <rFont val="ＭＳ Ｐゴシック"/>
        <family val="3"/>
        <charset val="128"/>
      </rPr>
      <t xml:space="preserve"> 10月8日～31日必着用</t>
    </r>
    <rPh sb="1" eb="4">
      <t>テイシュツヨウ</t>
    </rPh>
    <rPh sb="4" eb="5">
      <t>カミ</t>
    </rPh>
    <rPh sb="18" eb="20">
      <t>ヒッチャク</t>
    </rPh>
    <rPh sb="20" eb="21">
      <t>ヨウ</t>
    </rPh>
    <phoneticPr fontId="1"/>
  </si>
  <si>
    <r>
      <t>競技者</t>
    </r>
    <r>
      <rPr>
        <b/>
        <sz val="8"/>
        <rFont val="ＭＳ Ｐゴシック"/>
        <family val="3"/>
        <charset val="128"/>
      </rPr>
      <t>№</t>
    </r>
    <r>
      <rPr>
        <sz val="8"/>
        <rFont val="ＭＳ Ｐゴシック"/>
        <family val="3"/>
        <charset val="128"/>
      </rPr>
      <t xml:space="preserve">
記載</t>
    </r>
    <r>
      <rPr>
        <b/>
        <sz val="8"/>
        <rFont val="ＭＳ Ｐゴシック"/>
        <family val="3"/>
        <charset val="128"/>
      </rPr>
      <t>なし</t>
    </r>
    <rPh sb="5" eb="7">
      <t>キサイ</t>
    </rPh>
    <phoneticPr fontId="1"/>
  </si>
  <si>
    <r>
      <t>競技者</t>
    </r>
    <r>
      <rPr>
        <b/>
        <sz val="8"/>
        <rFont val="ＭＳ Ｐゴシック"/>
        <family val="3"/>
        <charset val="128"/>
      </rPr>
      <t>№</t>
    </r>
    <r>
      <rPr>
        <sz val="8"/>
        <rFont val="ＭＳ Ｐゴシック"/>
        <family val="3"/>
        <charset val="128"/>
      </rPr>
      <t xml:space="preserve">
記載</t>
    </r>
    <r>
      <rPr>
        <b/>
        <sz val="8"/>
        <rFont val="ＭＳ Ｐゴシック"/>
        <family val="3"/>
        <charset val="128"/>
      </rPr>
      <t>あり</t>
    </r>
    <rPh sb="5" eb="7">
      <t>キサイ</t>
    </rPh>
    <phoneticPr fontId="1"/>
  </si>
  <si>
    <t>※8/31過ぎての到着・受付からは競技者登録料SAJ6000円/FIS15000円（FISマスターズは引き続き無料）になります。</t>
    <rPh sb="5" eb="6">
      <t>ス</t>
    </rPh>
    <rPh sb="9" eb="11">
      <t>トウチャク</t>
    </rPh>
    <rPh sb="12" eb="14">
      <t>ウケツケ</t>
    </rPh>
    <rPh sb="17" eb="20">
      <t>キョウギシャ</t>
    </rPh>
    <rPh sb="20" eb="22">
      <t>トウロク</t>
    </rPh>
    <rPh sb="22" eb="23">
      <t>リョウ</t>
    </rPh>
    <rPh sb="30" eb="31">
      <t>エン</t>
    </rPh>
    <rPh sb="40" eb="41">
      <t>エン</t>
    </rPh>
    <rPh sb="51" eb="52">
      <t>ヒ</t>
    </rPh>
    <rPh sb="53" eb="54">
      <t>ツヅ</t>
    </rPh>
    <rPh sb="55" eb="57">
      <t>ムリョウ</t>
    </rPh>
    <phoneticPr fontId="1"/>
  </si>
  <si>
    <t>※SAJ/FISの競技者登録料は9/1以降の金額を表示しています。</t>
    <rPh sb="9" eb="12">
      <t>キョウギシャ</t>
    </rPh>
    <rPh sb="12" eb="14">
      <t>トウロク</t>
    </rPh>
    <rPh sb="14" eb="15">
      <t>リョウ</t>
    </rPh>
    <rPh sb="22" eb="24">
      <t>キンガク</t>
    </rPh>
    <rPh sb="25" eb="27">
      <t>ヒョウジ</t>
    </rPh>
    <phoneticPr fontId="1"/>
  </si>
  <si>
    <t>～12/31は4,000</t>
    <phoneticPr fontId="1"/>
  </si>
  <si>
    <t>～ 3/31は8,000</t>
    <phoneticPr fontId="1"/>
  </si>
  <si>
    <t>4/1～は 12,000</t>
    <phoneticPr fontId="1"/>
  </si>
  <si>
    <t>ＳＡＴ登録のみの方</t>
    <rPh sb="8" eb="9">
      <t>カタ</t>
    </rPh>
    <phoneticPr fontId="1"/>
  </si>
  <si>
    <r>
      <t xml:space="preserve">ｽｷｰ補償制度
委託集金分
</t>
    </r>
    <r>
      <rPr>
        <sz val="9"/>
        <rFont val="ＭＳ Ｐゴシック"/>
        <family val="3"/>
        <charset val="128"/>
      </rPr>
      <t>※10月7日到着分まで</t>
    </r>
    <rPh sb="3" eb="5">
      <t>ホショウ</t>
    </rPh>
    <rPh sb="5" eb="7">
      <t>セイド</t>
    </rPh>
    <rPh sb="8" eb="10">
      <t>イタク</t>
    </rPh>
    <rPh sb="10" eb="12">
      <t>シュウキン</t>
    </rPh>
    <rPh sb="12" eb="13">
      <t>ブン</t>
    </rPh>
    <rPh sb="18" eb="19">
      <t>ガツ</t>
    </rPh>
    <rPh sb="20" eb="21">
      <t>ニチ</t>
    </rPh>
    <rPh sb="21" eb="23">
      <t>トウチャク</t>
    </rPh>
    <rPh sb="23" eb="24">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</si>
</sst>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24" x14ac:knownFonts="1">
    <font>
      <sz val="11"/>
      <name val="ＭＳ Ｐゴシック"/>
      <family val="3"/>
      <charset val="128"/>
    </font>
    <font>
      <sz val="6"/>
      <name val="ＭＳ Ｐゴシック"/>
      <family val="3"/>
      <charset val="128"/>
    </font>
    <font>
      <sz val="16"/>
      <name val="ＭＳ Ｐゴシック"/>
      <family val="3"/>
      <charset val="128"/>
    </font>
    <font>
      <b/>
      <i/>
      <sz val="16"/>
      <name val="ＭＳ Ｐゴシック"/>
      <family val="3"/>
      <charset val="128"/>
    </font>
    <font>
      <sz val="12"/>
      <name val="ＭＳ Ｐゴシック"/>
      <family val="3"/>
      <charset val="128"/>
    </font>
    <font>
      <sz val="10.5"/>
      <name val="ＭＳ Ｐゴシック"/>
      <family val="3"/>
      <charset val="128"/>
    </font>
    <font>
      <sz val="18"/>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sz val="11"/>
      <color rgb="FFFF0000"/>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5"/>
      <name val="ＭＳ Ｐゴシック"/>
      <family val="3"/>
      <charset val="128"/>
    </font>
    <font>
      <sz val="4"/>
      <name val="ＭＳ Ｐゴシック"/>
      <family val="3"/>
      <charset val="128"/>
    </font>
    <font>
      <b/>
      <sz val="14"/>
      <name val="HG丸ｺﾞｼｯｸM-PRO"/>
      <family val="3"/>
      <charset val="128"/>
    </font>
    <font>
      <b/>
      <sz val="11"/>
      <name val="HG丸ｺﾞｼｯｸM-PRO"/>
      <family val="3"/>
      <charset val="128"/>
    </font>
    <font>
      <sz val="11"/>
      <name val="HG丸ｺﾞｼｯｸM-PRO"/>
      <family val="3"/>
      <charset val="128"/>
    </font>
    <font>
      <sz val="28"/>
      <name val="HG行書体"/>
      <family val="4"/>
      <charset val="128"/>
    </font>
    <font>
      <b/>
      <sz val="18"/>
      <name val="HG丸ｺﾞｼｯｸM-PRO"/>
      <family val="3"/>
      <charset val="128"/>
    </font>
    <font>
      <b/>
      <sz val="12"/>
      <name val="HG丸ｺﾞｼｯｸM-PRO"/>
      <family val="3"/>
      <charset val="128"/>
    </font>
    <font>
      <sz val="14"/>
      <name val="ＭＳ Ｐゴシック"/>
      <family val="3"/>
      <charset val="128"/>
    </font>
    <font>
      <b/>
      <sz val="8"/>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49">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diagonal/>
    </border>
    <border>
      <left/>
      <right/>
      <top/>
      <bottom style="double">
        <color indexed="64"/>
      </bottom>
      <diagonal/>
    </border>
    <border>
      <left style="thin">
        <color indexed="64"/>
      </left>
      <right style="thin">
        <color indexed="64"/>
      </right>
      <top style="hair">
        <color indexed="64"/>
      </top>
      <bottom style="dashed">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medium">
        <color indexed="64"/>
      </right>
      <top style="thin">
        <color indexed="64"/>
      </top>
      <bottom/>
      <diagonal/>
    </border>
    <border>
      <left style="thin">
        <color indexed="64"/>
      </left>
      <right/>
      <top style="hair">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double">
        <color indexed="64"/>
      </bottom>
      <diagonal/>
    </border>
    <border diagonalUp="1">
      <left style="thin">
        <color indexed="64"/>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thin">
        <color indexed="64"/>
      </top>
      <bottom/>
      <diagonal/>
    </border>
    <border>
      <left style="thin">
        <color indexed="64"/>
      </left>
      <right/>
      <top/>
      <bottom style="thin">
        <color indexed="64"/>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style="medium">
        <color indexed="64"/>
      </right>
      <top style="hair">
        <color indexed="64"/>
      </top>
      <bottom/>
      <diagonal/>
    </border>
    <border diagonalUp="1">
      <left style="thin">
        <color indexed="64"/>
      </left>
      <right style="thin">
        <color indexed="64"/>
      </right>
      <top/>
      <bottom/>
      <diagonal style="thin">
        <color indexed="64"/>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medium">
        <color indexed="64"/>
      </top>
      <bottom/>
      <diagonal/>
    </border>
    <border diagonalUp="1">
      <left style="medium">
        <color indexed="64"/>
      </left>
      <right style="thin">
        <color indexed="64"/>
      </right>
      <top style="thin">
        <color indexed="64"/>
      </top>
      <bottom/>
      <diagonal style="thin">
        <color indexed="64"/>
      </diagonal>
    </border>
    <border diagonalUp="1">
      <left/>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diagonalUp="1">
      <left style="medium">
        <color indexed="64"/>
      </left>
      <right style="thin">
        <color indexed="64"/>
      </right>
      <top/>
      <bottom/>
      <diagonal style="thin">
        <color indexed="64"/>
      </diagonal>
    </border>
    <border diagonalUp="1">
      <left/>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medium">
        <color indexed="64"/>
      </left>
      <right style="thin">
        <color indexed="64"/>
      </right>
      <top/>
      <bottom style="double">
        <color indexed="64"/>
      </bottom>
      <diagonal style="thin">
        <color indexed="64"/>
      </diagonal>
    </border>
    <border diagonalUp="1">
      <left style="thin">
        <color indexed="64"/>
      </left>
      <right/>
      <top style="hair">
        <color indexed="64"/>
      </top>
      <bottom style="double">
        <color indexed="64"/>
      </bottom>
      <diagonal style="thin">
        <color indexed="64"/>
      </diagonal>
    </border>
    <border diagonalUp="1">
      <left/>
      <right/>
      <top style="hair">
        <color indexed="64"/>
      </top>
      <bottom style="double">
        <color indexed="64"/>
      </bottom>
      <diagonal style="thin">
        <color indexed="64"/>
      </diagonal>
    </border>
    <border diagonalUp="1">
      <left/>
      <right style="thin">
        <color indexed="64"/>
      </right>
      <top style="hair">
        <color indexed="64"/>
      </top>
      <bottom style="double">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diagonalUp="1">
      <left style="thin">
        <color indexed="64"/>
      </left>
      <right style="medium">
        <color indexed="64"/>
      </right>
      <top style="hair">
        <color indexed="64"/>
      </top>
      <bottom style="double">
        <color indexed="64"/>
      </bottom>
      <diagonal style="thin">
        <color indexed="64"/>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medium">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medium">
        <color indexed="64"/>
      </right>
      <top style="hair">
        <color indexed="64"/>
      </top>
      <bottom style="dotted">
        <color indexed="64"/>
      </bottom>
      <diagonal/>
    </border>
    <border>
      <left style="thin">
        <color indexed="64"/>
      </left>
      <right style="medium">
        <color indexed="64"/>
      </right>
      <top style="dotted">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hair">
        <color indexed="64"/>
      </top>
      <bottom/>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dotted">
        <color indexed="64"/>
      </bottom>
      <diagonal style="thin">
        <color indexed="64"/>
      </diagonal>
    </border>
    <border>
      <left style="thin">
        <color indexed="64"/>
      </left>
      <right style="thin">
        <color indexed="64"/>
      </right>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diagonal/>
    </border>
    <border>
      <left style="thin">
        <color indexed="64"/>
      </left>
      <right/>
      <top style="double">
        <color indexed="64"/>
      </top>
      <bottom/>
      <diagonal/>
    </border>
    <border>
      <left style="medium">
        <color indexed="64"/>
      </left>
      <right style="thin">
        <color indexed="64"/>
      </right>
      <top style="medium">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style="double">
        <color indexed="64"/>
      </bottom>
      <diagonal style="thin">
        <color indexed="64"/>
      </diagonal>
    </border>
    <border>
      <left style="thin">
        <color indexed="64"/>
      </left>
      <right/>
      <top style="thin">
        <color indexed="64"/>
      </top>
      <bottom style="medium">
        <color indexed="64"/>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diagonalUp="1">
      <left/>
      <right style="medium">
        <color indexed="64"/>
      </right>
      <top/>
      <bottom style="double">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double">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medium">
        <color indexed="64"/>
      </right>
      <top style="hair">
        <color indexed="64"/>
      </top>
      <bottom style="thin">
        <color indexed="64"/>
      </bottom>
      <diagonal style="thin">
        <color indexed="64"/>
      </diagonal>
    </border>
  </borders>
  <cellStyleXfs count="1">
    <xf numFmtId="0" fontId="0" fillId="0" borderId="0"/>
  </cellStyleXfs>
  <cellXfs count="415">
    <xf numFmtId="0" fontId="0" fillId="0" borderId="0" xfId="0"/>
    <xf numFmtId="0" fontId="0" fillId="0" borderId="0" xfId="0" applyAlignment="1">
      <alignment vertical="center"/>
    </xf>
    <xf numFmtId="0" fontId="0" fillId="0" borderId="0" xfId="0" applyAlignment="1">
      <alignment vertical="center" wrapText="1"/>
    </xf>
    <xf numFmtId="3" fontId="0" fillId="0" borderId="0" xfId="0" applyNumberFormat="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1" xfId="0" applyBorder="1" applyAlignment="1">
      <alignment vertical="center"/>
    </xf>
    <xf numFmtId="0" fontId="4" fillId="0" borderId="0" xfId="0" applyFont="1" applyAlignment="1">
      <alignment vertical="center"/>
    </xf>
    <xf numFmtId="3" fontId="5" fillId="0" borderId="2" xfId="0" applyNumberFormat="1" applyFont="1" applyBorder="1" applyAlignment="1">
      <alignment vertical="center"/>
    </xf>
    <xf numFmtId="3" fontId="5" fillId="0" borderId="4" xfId="0" applyNumberFormat="1" applyFont="1" applyBorder="1" applyAlignment="1">
      <alignment vertical="center"/>
    </xf>
    <xf numFmtId="3" fontId="5" fillId="0" borderId="6" xfId="0" applyNumberFormat="1" applyFont="1" applyBorder="1" applyAlignment="1">
      <alignment vertical="center"/>
    </xf>
    <xf numFmtId="3" fontId="5" fillId="0" borderId="8" xfId="0" applyNumberFormat="1" applyFont="1" applyBorder="1" applyAlignment="1">
      <alignment vertical="center"/>
    </xf>
    <xf numFmtId="3" fontId="5" fillId="0" borderId="9" xfId="0" applyNumberFormat="1" applyFont="1" applyBorder="1" applyAlignment="1">
      <alignment vertical="center"/>
    </xf>
    <xf numFmtId="0" fontId="7" fillId="0" borderId="0" xfId="0" applyFont="1" applyAlignment="1">
      <alignment vertical="center"/>
    </xf>
    <xf numFmtId="0" fontId="0" fillId="0" borderId="11" xfId="0"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3" fontId="5" fillId="0" borderId="13" xfId="0" applyNumberFormat="1" applyFont="1" applyBorder="1" applyAlignment="1">
      <alignment vertical="center"/>
    </xf>
    <xf numFmtId="0" fontId="9" fillId="0" borderId="0" xfId="0" applyFont="1" applyAlignment="1">
      <alignment vertical="center"/>
    </xf>
    <xf numFmtId="0" fontId="0" fillId="0" borderId="20" xfId="0" applyBorder="1" applyAlignment="1">
      <alignment horizontal="distributed" vertical="center"/>
    </xf>
    <xf numFmtId="0" fontId="10" fillId="0" borderId="0" xfId="0" applyFont="1" applyAlignment="1">
      <alignment vertical="center"/>
    </xf>
    <xf numFmtId="0" fontId="0" fillId="0" borderId="0" xfId="0" applyFont="1" applyAlignment="1">
      <alignment vertical="center"/>
    </xf>
    <xf numFmtId="0" fontId="0" fillId="0" borderId="11" xfId="0" applyBorder="1" applyAlignment="1">
      <alignment horizontal="distributed" vertical="center"/>
    </xf>
    <xf numFmtId="0" fontId="0" fillId="0" borderId="17" xfId="0" applyBorder="1" applyAlignment="1">
      <alignment horizontal="distributed" vertical="center" wrapText="1"/>
    </xf>
    <xf numFmtId="0" fontId="3" fillId="0" borderId="0" xfId="0" applyFont="1" applyAlignment="1">
      <alignment vertical="center"/>
    </xf>
    <xf numFmtId="0" fontId="0" fillId="0" borderId="17" xfId="0" applyBorder="1" applyAlignment="1">
      <alignment horizontal="distributed" vertical="center"/>
    </xf>
    <xf numFmtId="0" fontId="0" fillId="0" borderId="11" xfId="0" applyBorder="1" applyAlignment="1">
      <alignment horizontal="distributed" vertical="center"/>
    </xf>
    <xf numFmtId="0" fontId="12" fillId="0" borderId="0" xfId="0" applyFont="1" applyBorder="1" applyAlignment="1">
      <alignment horizontal="left" vertical="center"/>
    </xf>
    <xf numFmtId="3" fontId="5" fillId="0" borderId="2" xfId="0" applyNumberFormat="1" applyFont="1" applyBorder="1" applyAlignment="1">
      <alignment horizontal="right" vertical="center"/>
    </xf>
    <xf numFmtId="3" fontId="5" fillId="0" borderId="21" xfId="0" applyNumberFormat="1" applyFont="1" applyBorder="1" applyAlignment="1">
      <alignment horizontal="right" vertical="center"/>
    </xf>
    <xf numFmtId="3" fontId="5" fillId="0" borderId="9" xfId="0" applyNumberFormat="1" applyFont="1" applyBorder="1" applyAlignment="1">
      <alignment horizontal="right" vertical="center"/>
    </xf>
    <xf numFmtId="0" fontId="14" fillId="0" borderId="26" xfId="0" applyFont="1" applyBorder="1" applyAlignment="1">
      <alignment vertical="center"/>
    </xf>
    <xf numFmtId="0" fontId="13" fillId="0" borderId="0" xfId="0" applyFont="1" applyAlignment="1">
      <alignment vertical="center"/>
    </xf>
    <xf numFmtId="3" fontId="5" fillId="0" borderId="87" xfId="0" applyNumberFormat="1" applyFont="1" applyBorder="1" applyAlignment="1">
      <alignment vertical="center"/>
    </xf>
    <xf numFmtId="3" fontId="5" fillId="0" borderId="91" xfId="0" applyNumberFormat="1" applyFont="1" applyBorder="1" applyAlignment="1">
      <alignment vertical="center"/>
    </xf>
    <xf numFmtId="3" fontId="5" fillId="0" borderId="97" xfId="0" applyNumberFormat="1" applyFont="1" applyBorder="1" applyAlignment="1">
      <alignment vertical="center"/>
    </xf>
    <xf numFmtId="176" fontId="17" fillId="0" borderId="3" xfId="0" applyNumberFormat="1" applyFont="1" applyBorder="1" applyAlignment="1">
      <alignment vertical="center"/>
    </xf>
    <xf numFmtId="176" fontId="17" fillId="0" borderId="10" xfId="0" applyNumberFormat="1" applyFont="1" applyBorder="1" applyAlignment="1">
      <alignment vertical="center"/>
    </xf>
    <xf numFmtId="176" fontId="17" fillId="0" borderId="5" xfId="0" applyNumberFormat="1" applyFont="1" applyBorder="1" applyAlignment="1">
      <alignment vertical="center"/>
    </xf>
    <xf numFmtId="176" fontId="17" fillId="0" borderId="112" xfId="0" applyNumberFormat="1" applyFont="1" applyBorder="1" applyAlignment="1">
      <alignment vertical="center"/>
    </xf>
    <xf numFmtId="176" fontId="17" fillId="0" borderId="113" xfId="0" applyNumberFormat="1" applyFont="1" applyBorder="1" applyAlignment="1">
      <alignment vertical="center"/>
    </xf>
    <xf numFmtId="176" fontId="17" fillId="0" borderId="7" xfId="0" applyNumberFormat="1" applyFont="1" applyBorder="1" applyAlignment="1">
      <alignment vertical="center"/>
    </xf>
    <xf numFmtId="177" fontId="17" fillId="0" borderId="3" xfId="0" applyNumberFormat="1" applyFont="1" applyBorder="1" applyAlignment="1">
      <alignment vertical="center"/>
    </xf>
    <xf numFmtId="176" fontId="17" fillId="0" borderId="115" xfId="0" applyNumberFormat="1" applyFont="1" applyBorder="1" applyAlignment="1">
      <alignment vertical="center"/>
    </xf>
    <xf numFmtId="176" fontId="17" fillId="0" borderId="80" xfId="0" applyNumberFormat="1" applyFont="1" applyBorder="1" applyAlignment="1">
      <alignment vertical="center"/>
    </xf>
    <xf numFmtId="176" fontId="17" fillId="0" borderId="28" xfId="0" applyNumberFormat="1" applyFont="1" applyBorder="1" applyAlignment="1">
      <alignment vertical="center"/>
    </xf>
    <xf numFmtId="176" fontId="17" fillId="0" borderId="43" xfId="0" applyNumberFormat="1" applyFont="1" applyBorder="1" applyAlignment="1">
      <alignment vertical="center"/>
    </xf>
    <xf numFmtId="0" fontId="0" fillId="0" borderId="0" xfId="0" applyAlignment="1" applyProtection="1">
      <alignment vertical="center"/>
      <protection locked="0"/>
    </xf>
    <xf numFmtId="0" fontId="17" fillId="2" borderId="1" xfId="0" applyFont="1" applyFill="1" applyBorder="1" applyAlignment="1" applyProtection="1">
      <alignment horizontal="left" vertical="center"/>
      <protection locked="0"/>
    </xf>
    <xf numFmtId="0" fontId="0" fillId="0" borderId="17" xfId="0" applyBorder="1" applyAlignment="1">
      <alignment horizontal="distributed" vertical="center"/>
    </xf>
    <xf numFmtId="0" fontId="3" fillId="0" borderId="0" xfId="0" applyFont="1" applyAlignment="1">
      <alignment vertical="center"/>
    </xf>
    <xf numFmtId="0" fontId="1" fillId="0" borderId="26" xfId="0" applyFont="1" applyBorder="1" applyAlignment="1">
      <alignment vertical="center"/>
    </xf>
    <xf numFmtId="3" fontId="5" fillId="0" borderId="21" xfId="0" applyNumberFormat="1" applyFont="1" applyBorder="1" applyAlignment="1">
      <alignment vertical="center"/>
    </xf>
    <xf numFmtId="3" fontId="5" fillId="0" borderId="2" xfId="0" applyNumberFormat="1" applyFont="1" applyBorder="1" applyAlignment="1">
      <alignment horizontal="center" vertical="center"/>
    </xf>
    <xf numFmtId="0" fontId="0" fillId="0" borderId="0" xfId="0" applyFill="1" applyAlignment="1">
      <alignment vertical="center"/>
    </xf>
    <xf numFmtId="3" fontId="0" fillId="0" borderId="26" xfId="0" applyNumberFormat="1" applyFont="1" applyBorder="1" applyAlignment="1">
      <alignment horizontal="right" vertical="center"/>
    </xf>
    <xf numFmtId="0" fontId="21" fillId="2" borderId="26" xfId="0" applyFont="1" applyFill="1" applyBorder="1" applyAlignment="1" applyProtection="1">
      <alignment horizontal="center" vertical="center"/>
      <protection locked="0"/>
    </xf>
    <xf numFmtId="176" fontId="17" fillId="0" borderId="88" xfId="0" applyNumberFormat="1" applyFont="1" applyBorder="1" applyAlignment="1">
      <alignment vertical="center"/>
    </xf>
    <xf numFmtId="176" fontId="17" fillId="0" borderId="92" xfId="0" applyNumberFormat="1" applyFont="1" applyBorder="1" applyAlignment="1">
      <alignment vertical="center"/>
    </xf>
    <xf numFmtId="176" fontId="17" fillId="0" borderId="98" xfId="0" applyNumberFormat="1" applyFont="1" applyBorder="1" applyAlignment="1">
      <alignment vertical="center"/>
    </xf>
    <xf numFmtId="0" fontId="0" fillId="0" borderId="17" xfId="0" applyBorder="1" applyAlignment="1">
      <alignment horizontal="distributed" vertical="center"/>
    </xf>
    <xf numFmtId="0" fontId="0" fillId="0" borderId="11" xfId="0" applyBorder="1" applyAlignment="1">
      <alignment horizontal="distributed" vertical="center"/>
    </xf>
    <xf numFmtId="0" fontId="3" fillId="0" borderId="0" xfId="0" applyFont="1" applyAlignment="1" applyProtection="1">
      <alignment vertical="center"/>
    </xf>
    <xf numFmtId="0" fontId="0" fillId="0" borderId="0" xfId="0" applyAlignment="1" applyProtection="1">
      <alignment vertical="center"/>
    </xf>
    <xf numFmtId="0" fontId="0" fillId="0" borderId="0" xfId="0" applyFill="1" applyAlignment="1" applyProtection="1">
      <alignment vertical="center"/>
    </xf>
    <xf numFmtId="0" fontId="18" fillId="2" borderId="0" xfId="0" applyFont="1" applyFill="1" applyAlignment="1" applyProtection="1">
      <alignment vertical="center"/>
      <protection locked="0"/>
    </xf>
    <xf numFmtId="0" fontId="18" fillId="0" borderId="0" xfId="0" applyFont="1" applyFill="1" applyAlignment="1" applyProtection="1">
      <alignment vertical="center"/>
    </xf>
    <xf numFmtId="0" fontId="18" fillId="2" borderId="0" xfId="0" applyFont="1" applyFill="1" applyAlignment="1" applyProtection="1">
      <alignment horizontal="center" vertical="center"/>
      <protection locked="0"/>
    </xf>
    <xf numFmtId="0" fontId="18" fillId="0" borderId="0" xfId="0" applyFont="1" applyFill="1" applyAlignment="1" applyProtection="1">
      <alignment horizontal="center" vertical="center"/>
    </xf>
    <xf numFmtId="0" fontId="11" fillId="0" borderId="0" xfId="0" applyFont="1" applyFill="1" applyAlignment="1">
      <alignment vertical="center"/>
    </xf>
    <xf numFmtId="0" fontId="11" fillId="0" borderId="0" xfId="0" applyFont="1" applyAlignment="1">
      <alignment vertical="center"/>
    </xf>
    <xf numFmtId="0" fontId="0" fillId="0" borderId="17" xfId="0" applyBorder="1" applyAlignment="1">
      <alignment horizontal="distributed" vertical="center"/>
    </xf>
    <xf numFmtId="0" fontId="12" fillId="0" borderId="0" xfId="0" applyFont="1" applyAlignment="1">
      <alignment vertical="center"/>
    </xf>
    <xf numFmtId="0" fontId="11" fillId="0" borderId="0" xfId="0" applyFont="1" applyAlignment="1">
      <alignment horizontal="center" vertical="center"/>
    </xf>
    <xf numFmtId="176" fontId="21" fillId="0" borderId="26" xfId="0" applyNumberFormat="1" applyFont="1" applyFill="1" applyBorder="1" applyAlignment="1" applyProtection="1">
      <alignment horizontal="center" vertical="center"/>
    </xf>
    <xf numFmtId="0" fontId="20" fillId="2" borderId="0" xfId="0" applyFont="1" applyFill="1" applyBorder="1" applyAlignment="1" applyProtection="1">
      <alignment horizontal="left" vertical="center"/>
      <protection locked="0"/>
    </xf>
    <xf numFmtId="0" fontId="20" fillId="2" borderId="1" xfId="0" applyFont="1" applyFill="1" applyBorder="1" applyAlignment="1" applyProtection="1">
      <alignment horizontal="left" vertical="center"/>
      <protection locked="0"/>
    </xf>
    <xf numFmtId="0" fontId="0" fillId="0" borderId="0" xfId="0" applyAlignment="1">
      <alignment horizontal="center" vertical="center"/>
    </xf>
    <xf numFmtId="176" fontId="16" fillId="0" borderId="58" xfId="0" applyNumberFormat="1" applyFont="1" applyBorder="1" applyAlignment="1">
      <alignment horizontal="right"/>
    </xf>
    <xf numFmtId="176" fontId="16" fillId="0" borderId="59" xfId="0" applyNumberFormat="1" applyFont="1" applyBorder="1" applyAlignment="1">
      <alignment horizontal="right"/>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25" xfId="0" applyFont="1" applyBorder="1" applyAlignment="1">
      <alignment horizontal="left" vertical="center" wrapText="1"/>
    </xf>
    <xf numFmtId="49" fontId="20" fillId="2" borderId="0" xfId="0" applyNumberFormat="1" applyFont="1" applyFill="1" applyAlignment="1" applyProtection="1">
      <alignment horizontal="center" vertical="center"/>
      <protection locked="0"/>
    </xf>
    <xf numFmtId="49" fontId="20" fillId="2" borderId="1" xfId="0" applyNumberFormat="1" applyFont="1" applyFill="1" applyBorder="1" applyAlignment="1" applyProtection="1">
      <alignment horizontal="center" vertical="center"/>
      <protection locked="0"/>
    </xf>
    <xf numFmtId="0" fontId="20" fillId="2" borderId="0" xfId="0" applyFont="1" applyFill="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18" fillId="2" borderId="1" xfId="0" applyFont="1" applyFill="1" applyBorder="1" applyAlignment="1" applyProtection="1">
      <alignment horizontal="left" vertical="center"/>
      <protection locked="0"/>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3" fontId="0" fillId="0" borderId="27" xfId="0" applyNumberFormat="1" applyBorder="1" applyAlignment="1">
      <alignment horizontal="right"/>
    </xf>
    <xf numFmtId="3" fontId="0" fillId="0" borderId="82" xfId="0" applyNumberFormat="1" applyBorder="1" applyAlignment="1">
      <alignment horizontal="right"/>
    </xf>
    <xf numFmtId="0" fontId="2" fillId="0" borderId="45" xfId="0" applyFont="1" applyBorder="1" applyAlignment="1">
      <alignment horizontal="center" vertical="center"/>
    </xf>
    <xf numFmtId="0" fontId="2" fillId="0" borderId="26"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5" fillId="0" borderId="44" xfId="0" applyFont="1" applyBorder="1" applyAlignment="1">
      <alignment horizontal="left" vertical="center" wrapText="1"/>
    </xf>
    <xf numFmtId="0" fontId="5" fillId="0" borderId="41" xfId="0" applyFont="1" applyBorder="1" applyAlignment="1">
      <alignment horizontal="left" vertical="center" wrapText="1"/>
    </xf>
    <xf numFmtId="0" fontId="5" fillId="0" borderId="42" xfId="0" applyFont="1" applyBorder="1" applyAlignment="1">
      <alignment horizontal="left" vertical="center" wrapText="1"/>
    </xf>
    <xf numFmtId="0" fontId="17" fillId="2" borderId="15" xfId="0" applyFont="1" applyFill="1" applyBorder="1" applyAlignment="1" applyProtection="1">
      <alignment horizontal="center" vertical="center"/>
      <protection locked="0"/>
    </xf>
    <xf numFmtId="0" fontId="17" fillId="2" borderId="16" xfId="0" applyFont="1" applyFill="1" applyBorder="1" applyAlignment="1" applyProtection="1">
      <alignment horizontal="center" vertical="center"/>
      <protection locked="0"/>
    </xf>
    <xf numFmtId="0" fontId="17" fillId="2" borderId="25" xfId="0" applyFont="1" applyFill="1" applyBorder="1" applyAlignment="1" applyProtection="1">
      <alignment horizontal="center" vertical="center"/>
      <protection locked="0"/>
    </xf>
    <xf numFmtId="0" fontId="17" fillId="2" borderId="29" xfId="0" applyFont="1" applyFill="1" applyBorder="1" applyAlignment="1" applyProtection="1">
      <alignment horizontal="center" vertical="center"/>
      <protection locked="0"/>
    </xf>
    <xf numFmtId="0" fontId="17" fillId="2" borderId="30" xfId="0" applyFont="1" applyFill="1" applyBorder="1" applyAlignment="1" applyProtection="1">
      <alignment horizontal="center" vertical="center"/>
      <protection locked="0"/>
    </xf>
    <xf numFmtId="0" fontId="17" fillId="2" borderId="31"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protection locked="0"/>
    </xf>
    <xf numFmtId="0" fontId="19" fillId="2" borderId="12" xfId="0" applyFont="1" applyFill="1" applyBorder="1" applyAlignment="1" applyProtection="1">
      <alignment horizontal="left" vertical="center"/>
      <protection locked="0"/>
    </xf>
    <xf numFmtId="0" fontId="2" fillId="0" borderId="73" xfId="0" applyFont="1" applyBorder="1" applyAlignment="1">
      <alignment horizontal="center" vertical="center"/>
    </xf>
    <xf numFmtId="0" fontId="2" fillId="0" borderId="70" xfId="0" applyFont="1" applyBorder="1" applyAlignment="1">
      <alignment horizontal="center" vertical="center"/>
    </xf>
    <xf numFmtId="0" fontId="2" fillId="0" borderId="48" xfId="0" applyFont="1" applyBorder="1" applyAlignment="1">
      <alignment horizontal="center" vertical="center"/>
    </xf>
    <xf numFmtId="0" fontId="2" fillId="0" borderId="12" xfId="0" applyFont="1" applyBorder="1" applyAlignment="1">
      <alignment horizontal="center" vertical="center"/>
    </xf>
    <xf numFmtId="0" fontId="2" fillId="0" borderId="48" xfId="0" applyFont="1" applyBorder="1" applyAlignment="1">
      <alignment horizontal="left" vertical="center"/>
    </xf>
    <xf numFmtId="0" fontId="2" fillId="0" borderId="12" xfId="0" applyFont="1" applyBorder="1" applyAlignment="1">
      <alignment horizontal="left" vertical="center"/>
    </xf>
    <xf numFmtId="0" fontId="2" fillId="0" borderId="49" xfId="0" applyFont="1" applyBorder="1" applyAlignment="1">
      <alignment horizontal="center" vertical="center"/>
    </xf>
    <xf numFmtId="0" fontId="2" fillId="0" borderId="65" xfId="0" applyFont="1" applyBorder="1" applyAlignment="1">
      <alignment horizontal="center" vertical="center"/>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77" xfId="0" applyFont="1" applyBorder="1" applyAlignment="1">
      <alignment horizontal="left" vertical="center"/>
    </xf>
    <xf numFmtId="0" fontId="5" fillId="0" borderId="78" xfId="0" applyFont="1" applyBorder="1" applyAlignment="1">
      <alignment horizontal="left" vertical="center"/>
    </xf>
    <xf numFmtId="0" fontId="5" fillId="0" borderId="79" xfId="0" applyFont="1" applyBorder="1" applyAlignment="1">
      <alignment horizontal="left" vertical="center"/>
    </xf>
    <xf numFmtId="0" fontId="17" fillId="2" borderId="18" xfId="0" applyFont="1" applyFill="1" applyBorder="1" applyAlignment="1" applyProtection="1">
      <alignment horizontal="center" vertical="center"/>
      <protection locked="0"/>
    </xf>
    <xf numFmtId="0" fontId="17" fillId="2" borderId="19" xfId="0" applyFont="1" applyFill="1" applyBorder="1" applyAlignment="1" applyProtection="1">
      <alignment horizontal="center" vertical="center"/>
      <protection locked="0"/>
    </xf>
    <xf numFmtId="0" fontId="17" fillId="2" borderId="22" xfId="0" applyFont="1" applyFill="1" applyBorder="1" applyAlignment="1" applyProtection="1">
      <alignment horizontal="center" vertical="center"/>
      <protection locked="0"/>
    </xf>
    <xf numFmtId="0" fontId="2" fillId="0" borderId="50"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51" xfId="0" applyFont="1" applyBorder="1" applyAlignment="1">
      <alignment horizontal="center"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25" xfId="0" applyFont="1" applyBorder="1" applyAlignment="1">
      <alignment horizontal="left" vertical="center"/>
    </xf>
    <xf numFmtId="0" fontId="5" fillId="0" borderId="3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1" fillId="0" borderId="18"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22" xfId="0" applyFont="1" applyFill="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22" xfId="0" applyFont="1" applyBorder="1" applyAlignment="1">
      <alignment horizontal="left"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63" xfId="0" applyFont="1" applyBorder="1" applyAlignment="1">
      <alignment horizontal="center" vertical="center"/>
    </xf>
    <xf numFmtId="0" fontId="0" fillId="0" borderId="34" xfId="0" applyBorder="1" applyAlignment="1">
      <alignment horizontal="center" vertical="center"/>
    </xf>
    <xf numFmtId="0" fontId="0" fillId="0" borderId="17" xfId="0" applyBorder="1" applyAlignment="1">
      <alignment horizontal="center" vertical="center"/>
    </xf>
    <xf numFmtId="0" fontId="0" fillId="0" borderId="33" xfId="0" applyBorder="1" applyAlignment="1">
      <alignment horizontal="center" vertical="center" wrapText="1"/>
    </xf>
    <xf numFmtId="0" fontId="0" fillId="0" borderId="21" xfId="0" applyBorder="1" applyAlignment="1">
      <alignment horizontal="center" vertical="center" wrapText="1"/>
    </xf>
    <xf numFmtId="3" fontId="0" fillId="0" borderId="33" xfId="0" applyNumberFormat="1" applyBorder="1" applyAlignment="1">
      <alignment horizontal="center" vertical="center"/>
    </xf>
    <xf numFmtId="3" fontId="0" fillId="0" borderId="21" xfId="0" applyNumberFormat="1" applyBorder="1" applyAlignment="1">
      <alignment horizontal="center" vertical="center"/>
    </xf>
    <xf numFmtId="0" fontId="0" fillId="0" borderId="84" xfId="0" applyBorder="1" applyAlignment="1">
      <alignment horizontal="center" vertical="center"/>
    </xf>
    <xf numFmtId="0" fontId="0" fillId="0" borderId="61" xfId="0" applyBorder="1" applyAlignment="1">
      <alignment horizontal="center" vertical="center"/>
    </xf>
    <xf numFmtId="0" fontId="0" fillId="0" borderId="69" xfId="0" applyBorder="1" applyAlignment="1">
      <alignment horizontal="center" vertical="center"/>
    </xf>
    <xf numFmtId="0" fontId="0" fillId="0" borderId="74" xfId="0" applyBorder="1" applyAlignment="1">
      <alignment horizontal="center" vertical="center"/>
    </xf>
    <xf numFmtId="0" fontId="0" fillId="0" borderId="1" xfId="0" applyBorder="1" applyAlignment="1">
      <alignment horizontal="center" vertical="center"/>
    </xf>
    <xf numFmtId="0" fontId="0" fillId="0" borderId="51" xfId="0" applyBorder="1" applyAlignment="1">
      <alignment horizontal="center" vertical="center"/>
    </xf>
    <xf numFmtId="0" fontId="0" fillId="0" borderId="35" xfId="0" applyBorder="1" applyAlignment="1">
      <alignment horizontal="center" vertical="center"/>
    </xf>
    <xf numFmtId="0" fontId="0" fillId="0" borderId="28" xfId="0" applyBorder="1" applyAlignment="1">
      <alignment horizontal="center" vertical="center"/>
    </xf>
    <xf numFmtId="0" fontId="12" fillId="0" borderId="61" xfId="0" applyFont="1" applyBorder="1" applyAlignment="1">
      <alignment horizontal="right" vertical="center"/>
    </xf>
    <xf numFmtId="0" fontId="0" fillId="0" borderId="27" xfId="0" applyBorder="1" applyAlignment="1">
      <alignment horizontal="center" vertical="center"/>
    </xf>
    <xf numFmtId="0" fontId="0" fillId="0" borderId="82" xfId="0" applyBorder="1" applyAlignment="1">
      <alignment horizontal="center" vertical="center"/>
    </xf>
    <xf numFmtId="0" fontId="0" fillId="0" borderId="26" xfId="0" applyBorder="1" applyAlignment="1">
      <alignment horizontal="center" vertical="center"/>
    </xf>
    <xf numFmtId="3" fontId="0" fillId="0" borderId="27" xfId="0" applyNumberFormat="1" applyBorder="1" applyAlignment="1">
      <alignment horizontal="right" vertical="center"/>
    </xf>
    <xf numFmtId="3" fontId="0" fillId="0" borderId="82" xfId="0" applyNumberFormat="1" applyBorder="1" applyAlignment="1">
      <alignment horizontal="right" vertical="center"/>
    </xf>
    <xf numFmtId="0" fontId="0" fillId="0" borderId="26" xfId="0" applyBorder="1" applyAlignment="1">
      <alignment horizontal="right" vertical="center"/>
    </xf>
    <xf numFmtId="0" fontId="16" fillId="2" borderId="27" xfId="0" applyFont="1" applyFill="1" applyBorder="1" applyAlignment="1" applyProtection="1">
      <alignment horizontal="center" vertical="center"/>
      <protection locked="0"/>
    </xf>
    <xf numFmtId="0" fontId="16" fillId="2" borderId="82" xfId="0" applyFont="1" applyFill="1" applyBorder="1" applyAlignment="1" applyProtection="1">
      <alignment horizontal="center" vertical="center"/>
      <protection locked="0"/>
    </xf>
    <xf numFmtId="0" fontId="16" fillId="2" borderId="26" xfId="0" applyFont="1" applyFill="1" applyBorder="1" applyAlignment="1" applyProtection="1">
      <alignment horizontal="center" vertical="center"/>
      <protection locked="0"/>
    </xf>
    <xf numFmtId="0" fontId="17" fillId="0" borderId="4"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xf>
    <xf numFmtId="0" fontId="0" fillId="0" borderId="73" xfId="0" applyFill="1" applyBorder="1" applyAlignment="1">
      <alignment vertical="center" wrapText="1"/>
    </xf>
    <xf numFmtId="0" fontId="0" fillId="0" borderId="48" xfId="0" applyBorder="1" applyAlignment="1">
      <alignment vertical="center"/>
    </xf>
    <xf numFmtId="0" fontId="0" fillId="0" borderId="49" xfId="0" applyBorder="1" applyAlignment="1">
      <alignment vertical="center"/>
    </xf>
    <xf numFmtId="0" fontId="0" fillId="0" borderId="11" xfId="0" applyFill="1" applyBorder="1" applyAlignment="1">
      <alignment vertical="center"/>
    </xf>
    <xf numFmtId="0" fontId="0" fillId="0" borderId="0" xfId="0" applyBorder="1" applyAlignment="1">
      <alignment vertical="center"/>
    </xf>
    <xf numFmtId="0" fontId="0" fillId="0" borderId="37" xfId="0" applyBorder="1" applyAlignment="1">
      <alignment vertical="center"/>
    </xf>
    <xf numFmtId="0" fontId="0" fillId="0" borderId="11" xfId="0" applyBorder="1" applyAlignment="1">
      <alignment vertical="center"/>
    </xf>
    <xf numFmtId="0" fontId="0" fillId="0" borderId="70" xfId="0" applyBorder="1" applyAlignment="1">
      <alignment vertical="center"/>
    </xf>
    <xf numFmtId="0" fontId="0" fillId="0" borderId="12" xfId="0" applyBorder="1" applyAlignment="1">
      <alignment vertical="center"/>
    </xf>
    <xf numFmtId="0" fontId="0" fillId="0" borderId="65" xfId="0" applyBorder="1" applyAlignment="1">
      <alignment vertical="center"/>
    </xf>
    <xf numFmtId="0" fontId="17" fillId="0" borderId="9"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36" xfId="0" applyBorder="1" applyAlignment="1">
      <alignment horizontal="distributed" vertical="center" wrapText="1"/>
    </xf>
    <xf numFmtId="0" fontId="0" fillId="0" borderId="14" xfId="0" applyBorder="1" applyAlignment="1">
      <alignment horizontal="distributed" vertical="center"/>
    </xf>
    <xf numFmtId="0" fontId="0" fillId="0" borderId="83" xfId="0" applyBorder="1" applyAlignment="1">
      <alignment horizontal="distributed" vertical="center"/>
    </xf>
    <xf numFmtId="0" fontId="0" fillId="0" borderId="120" xfId="0" applyBorder="1" applyAlignment="1">
      <alignment horizontal="center" vertical="center"/>
    </xf>
    <xf numFmtId="0" fontId="0" fillId="0" borderId="120" xfId="0" applyBorder="1" applyAlignment="1">
      <alignment horizontal="right" vertical="center"/>
    </xf>
    <xf numFmtId="0" fontId="0" fillId="0" borderId="73" xfId="0" applyFill="1" applyBorder="1" applyAlignment="1">
      <alignment horizontal="distributed" vertical="center"/>
    </xf>
    <xf numFmtId="0" fontId="0" fillId="0" borderId="48" xfId="0" applyFill="1" applyBorder="1" applyAlignment="1">
      <alignment horizontal="distributed" vertical="center"/>
    </xf>
    <xf numFmtId="0" fontId="0" fillId="0" borderId="49" xfId="0" applyFill="1" applyBorder="1" applyAlignment="1">
      <alignment horizontal="distributed" vertical="center"/>
    </xf>
    <xf numFmtId="0" fontId="0" fillId="0" borderId="11" xfId="0" applyFill="1" applyBorder="1" applyAlignment="1">
      <alignment horizontal="distributed" vertical="center"/>
    </xf>
    <xf numFmtId="0" fontId="0" fillId="0" borderId="0" xfId="0" applyFill="1" applyBorder="1" applyAlignment="1">
      <alignment horizontal="distributed" vertical="center"/>
    </xf>
    <xf numFmtId="0" fontId="0" fillId="0" borderId="37" xfId="0" applyFill="1" applyBorder="1" applyAlignment="1">
      <alignment horizontal="distributed" vertical="center"/>
    </xf>
    <xf numFmtId="0" fontId="0" fillId="0" borderId="50" xfId="0" applyFill="1" applyBorder="1" applyAlignment="1">
      <alignment horizontal="distributed" vertical="center"/>
    </xf>
    <xf numFmtId="0" fontId="0" fillId="0" borderId="1" xfId="0" applyFill="1" applyBorder="1" applyAlignment="1">
      <alignment horizontal="distributed" vertical="center"/>
    </xf>
    <xf numFmtId="0" fontId="0" fillId="0" borderId="51" xfId="0" applyFill="1" applyBorder="1" applyAlignment="1">
      <alignment horizontal="distributed" vertical="center"/>
    </xf>
    <xf numFmtId="0" fontId="0" fillId="0" borderId="33" xfId="0" applyBorder="1" applyAlignment="1">
      <alignment horizontal="center" vertical="center"/>
    </xf>
    <xf numFmtId="0" fontId="0" fillId="0" borderId="21" xfId="0" applyBorder="1" applyAlignment="1">
      <alignment horizontal="center" vertical="center"/>
    </xf>
    <xf numFmtId="0" fontId="0" fillId="0" borderId="21" xfId="0" applyFill="1" applyBorder="1" applyAlignment="1">
      <alignment horizontal="center" vertical="center"/>
    </xf>
    <xf numFmtId="0" fontId="0" fillId="0" borderId="36" xfId="0" applyBorder="1" applyAlignment="1">
      <alignment horizontal="distributed" vertical="center"/>
    </xf>
    <xf numFmtId="0" fontId="0" fillId="0" borderId="45" xfId="0" applyBorder="1" applyAlignment="1">
      <alignment horizontal="distributed" vertical="center"/>
    </xf>
    <xf numFmtId="0" fontId="17" fillId="2" borderId="2" xfId="0" applyFont="1" applyFill="1" applyBorder="1" applyAlignment="1" applyProtection="1">
      <alignment horizontal="center" vertical="center"/>
      <protection locked="0"/>
    </xf>
    <xf numFmtId="0" fontId="0" fillId="0" borderId="48" xfId="0" applyBorder="1" applyAlignment="1">
      <alignment horizontal="distributed" vertical="center"/>
    </xf>
    <xf numFmtId="0" fontId="0" fillId="0" borderId="49" xfId="0" applyBorder="1" applyAlignment="1">
      <alignment horizontal="distributed" vertical="center"/>
    </xf>
    <xf numFmtId="0" fontId="0" fillId="0" borderId="0" xfId="0" applyBorder="1" applyAlignment="1">
      <alignment horizontal="distributed" vertical="center"/>
    </xf>
    <xf numFmtId="0" fontId="0" fillId="0" borderId="37" xfId="0" applyBorder="1" applyAlignment="1">
      <alignment horizontal="distributed" vertical="center"/>
    </xf>
    <xf numFmtId="0" fontId="0" fillId="0" borderId="50" xfId="0" applyBorder="1" applyAlignment="1">
      <alignment horizontal="distributed" vertical="center"/>
    </xf>
    <xf numFmtId="0" fontId="0" fillId="0" borderId="1" xfId="0" applyBorder="1" applyAlignment="1">
      <alignment horizontal="distributed" vertical="center"/>
    </xf>
    <xf numFmtId="0" fontId="0" fillId="0" borderId="51" xfId="0" applyBorder="1" applyAlignment="1">
      <alignment horizontal="distributed" vertical="center"/>
    </xf>
    <xf numFmtId="0" fontId="17" fillId="2" borderId="4" xfId="0" applyFont="1" applyFill="1" applyBorder="1" applyAlignment="1" applyProtection="1">
      <alignment horizontal="center" vertical="center"/>
      <protection locked="0"/>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17" fillId="2" borderId="114" xfId="0" applyFont="1" applyFill="1" applyBorder="1" applyAlignment="1" applyProtection="1">
      <alignment horizontal="center" vertical="center"/>
      <protection locked="0"/>
    </xf>
    <xf numFmtId="0" fontId="17" fillId="0" borderId="114" xfId="0" applyFont="1" applyFill="1" applyBorder="1" applyAlignment="1">
      <alignment horizontal="center" vertical="center"/>
    </xf>
    <xf numFmtId="0" fontId="17" fillId="2" borderId="116" xfId="0" applyFont="1" applyFill="1" applyBorder="1" applyAlignment="1" applyProtection="1">
      <alignment horizontal="center" vertical="center"/>
      <protection locked="0"/>
    </xf>
    <xf numFmtId="0" fontId="17" fillId="0" borderId="116" xfId="0" applyFont="1" applyFill="1" applyBorder="1" applyAlignment="1">
      <alignment horizontal="center" vertical="center"/>
    </xf>
    <xf numFmtId="0" fontId="17" fillId="2" borderId="6" xfId="0" applyFont="1" applyFill="1" applyBorder="1" applyAlignment="1" applyProtection="1">
      <alignment horizontal="center" vertical="center"/>
      <protection locked="0"/>
    </xf>
    <xf numFmtId="0" fontId="17" fillId="2" borderId="9" xfId="0" applyFont="1" applyFill="1" applyBorder="1" applyAlignment="1" applyProtection="1">
      <alignment horizontal="center" vertical="center"/>
      <protection locked="0"/>
    </xf>
    <xf numFmtId="0" fontId="17" fillId="2" borderId="27" xfId="0" applyFont="1" applyFill="1" applyBorder="1" applyAlignment="1" applyProtection="1">
      <alignment horizontal="center" vertical="center"/>
      <protection locked="0"/>
    </xf>
    <xf numFmtId="0" fontId="17" fillId="0" borderId="27" xfId="0" applyFont="1" applyFill="1" applyBorder="1" applyAlignment="1">
      <alignment horizontal="center" vertical="center"/>
    </xf>
    <xf numFmtId="0" fontId="17" fillId="2" borderId="21" xfId="0" applyFont="1" applyFill="1" applyBorder="1" applyAlignment="1" applyProtection="1">
      <alignment horizontal="center" vertical="center"/>
      <protection locked="0"/>
    </xf>
    <xf numFmtId="0" fontId="17" fillId="0" borderId="21" xfId="0" applyFont="1" applyFill="1" applyBorder="1" applyAlignment="1">
      <alignment horizontal="center" vertical="center"/>
    </xf>
    <xf numFmtId="0" fontId="17" fillId="2" borderId="8" xfId="0" applyFont="1" applyFill="1" applyBorder="1" applyAlignment="1" applyProtection="1">
      <alignment horizontal="center" vertical="center"/>
      <protection locked="0"/>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0" fillId="0" borderId="68" xfId="0" applyFill="1" applyBorder="1" applyAlignment="1">
      <alignment horizontal="center" vertical="center"/>
    </xf>
    <xf numFmtId="0" fontId="0" fillId="0" borderId="26" xfId="0" applyFill="1" applyBorder="1" applyAlignment="1">
      <alignment horizontal="center" vertical="center"/>
    </xf>
    <xf numFmtId="0" fontId="0" fillId="0" borderId="62" xfId="0" applyBorder="1" applyAlignment="1">
      <alignment horizontal="center" vertical="center"/>
    </xf>
    <xf numFmtId="0" fontId="0" fillId="0" borderId="124" xfId="0" applyBorder="1" applyAlignment="1">
      <alignment horizontal="center" vertical="center"/>
    </xf>
    <xf numFmtId="176" fontId="16" fillId="0" borderId="121" xfId="0" applyNumberFormat="1" applyFont="1" applyBorder="1" applyAlignment="1">
      <alignment vertical="center"/>
    </xf>
    <xf numFmtId="176" fontId="16" fillId="0" borderId="48" xfId="0" applyNumberFormat="1" applyFont="1" applyBorder="1" applyAlignment="1">
      <alignment vertical="center"/>
    </xf>
    <xf numFmtId="176" fontId="16" fillId="0" borderId="125" xfId="0" applyNumberFormat="1" applyFont="1" applyBorder="1" applyAlignment="1">
      <alignment vertical="center"/>
    </xf>
    <xf numFmtId="176" fontId="16" fillId="0" borderId="122" xfId="0" applyNumberFormat="1" applyFont="1" applyBorder="1" applyAlignment="1">
      <alignment vertical="center"/>
    </xf>
    <xf numFmtId="176" fontId="16" fillId="0" borderId="0" xfId="0" applyNumberFormat="1" applyFont="1" applyBorder="1" applyAlignment="1">
      <alignment vertical="center"/>
    </xf>
    <xf numFmtId="176" fontId="16" fillId="0" borderId="63" xfId="0" applyNumberFormat="1" applyFont="1" applyBorder="1" applyAlignment="1">
      <alignment vertical="center"/>
    </xf>
    <xf numFmtId="176" fontId="16" fillId="0" borderId="74" xfId="0" applyNumberFormat="1" applyFont="1" applyBorder="1" applyAlignment="1">
      <alignment vertical="center"/>
    </xf>
    <xf numFmtId="176" fontId="16" fillId="0" borderId="1" xfId="0" applyNumberFormat="1" applyFont="1" applyBorder="1" applyAlignment="1">
      <alignment vertical="center"/>
    </xf>
    <xf numFmtId="176" fontId="16" fillId="0" borderId="124" xfId="0" applyNumberFormat="1" applyFont="1" applyBorder="1" applyAlignment="1">
      <alignment vertical="center"/>
    </xf>
    <xf numFmtId="176" fontId="16" fillId="0" borderId="121" xfId="0" applyNumberFormat="1" applyFont="1" applyBorder="1" applyAlignment="1" applyProtection="1">
      <alignment vertical="center"/>
    </xf>
    <xf numFmtId="176" fontId="16" fillId="0" borderId="48" xfId="0" applyNumberFormat="1" applyFont="1" applyBorder="1" applyAlignment="1" applyProtection="1">
      <alignment vertical="center"/>
    </xf>
    <xf numFmtId="176" fontId="16" fillId="0" borderId="125" xfId="0" applyNumberFormat="1" applyFont="1" applyBorder="1" applyAlignment="1" applyProtection="1">
      <alignment vertical="center"/>
    </xf>
    <xf numFmtId="176" fontId="16" fillId="0" borderId="122" xfId="0" applyNumberFormat="1" applyFont="1" applyBorder="1" applyAlignment="1" applyProtection="1">
      <alignment vertical="center"/>
    </xf>
    <xf numFmtId="176" fontId="16" fillId="0" borderId="0" xfId="0" applyNumberFormat="1" applyFont="1" applyBorder="1" applyAlignment="1" applyProtection="1">
      <alignment vertical="center"/>
    </xf>
    <xf numFmtId="176" fontId="16" fillId="0" borderId="63" xfId="0" applyNumberFormat="1" applyFont="1" applyBorder="1" applyAlignment="1" applyProtection="1">
      <alignment vertical="center"/>
    </xf>
    <xf numFmtId="176" fontId="16" fillId="0" borderId="74" xfId="0" applyNumberFormat="1" applyFont="1" applyBorder="1" applyAlignment="1" applyProtection="1">
      <alignment vertical="center"/>
    </xf>
    <xf numFmtId="176" fontId="16" fillId="0" borderId="1" xfId="0" applyNumberFormat="1" applyFont="1" applyBorder="1" applyAlignment="1" applyProtection="1">
      <alignment vertical="center"/>
    </xf>
    <xf numFmtId="176" fontId="16" fillId="0" borderId="124" xfId="0" applyNumberFormat="1" applyFont="1" applyBorder="1" applyAlignment="1" applyProtection="1">
      <alignment vertical="center"/>
    </xf>
    <xf numFmtId="0" fontId="5" fillId="0" borderId="32"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8" fillId="0" borderId="0" xfId="0" applyFont="1" applyBorder="1" applyAlignment="1">
      <alignment horizontal="center"/>
    </xf>
    <xf numFmtId="0" fontId="8" fillId="0" borderId="56" xfId="0" applyFont="1" applyBorder="1" applyAlignment="1">
      <alignment horizontal="center"/>
    </xf>
    <xf numFmtId="0" fontId="0" fillId="0" borderId="60" xfId="0" applyBorder="1" applyAlignment="1">
      <alignment horizontal="center" vertical="center"/>
    </xf>
    <xf numFmtId="0" fontId="0" fillId="0" borderId="50" xfId="0" applyBorder="1" applyAlignment="1">
      <alignment horizontal="center" vertical="center"/>
    </xf>
    <xf numFmtId="0" fontId="0" fillId="0" borderId="68" xfId="0" applyBorder="1" applyAlignment="1">
      <alignment horizontal="center" vertical="center"/>
    </xf>
    <xf numFmtId="0" fontId="8" fillId="0" borderId="60" xfId="0" applyFont="1" applyBorder="1" applyAlignment="1">
      <alignment horizontal="center" vertical="center" wrapText="1"/>
    </xf>
    <xf numFmtId="0" fontId="8" fillId="0" borderId="62" xfId="0" applyFont="1" applyBorder="1" applyAlignment="1">
      <alignment horizontal="center" vertical="center"/>
    </xf>
    <xf numFmtId="0" fontId="8" fillId="0" borderId="11" xfId="0" applyFont="1" applyBorder="1" applyAlignment="1">
      <alignment horizontal="center" vertical="center"/>
    </xf>
    <xf numFmtId="0" fontId="8" fillId="0" borderId="63" xfId="0" applyFont="1" applyBorder="1" applyAlignment="1">
      <alignment horizontal="center" vertical="center"/>
    </xf>
    <xf numFmtId="0" fontId="8" fillId="0" borderId="55" xfId="0" applyFont="1" applyBorder="1" applyAlignment="1">
      <alignment horizontal="center" vertical="center"/>
    </xf>
    <xf numFmtId="0" fontId="8" fillId="0" borderId="64" xfId="0" applyFont="1" applyBorder="1" applyAlignment="1">
      <alignment horizontal="center" vertical="center"/>
    </xf>
    <xf numFmtId="0" fontId="3" fillId="0" borderId="0" xfId="0" applyFont="1" applyAlignment="1">
      <alignment vertical="center"/>
    </xf>
    <xf numFmtId="0" fontId="17" fillId="0" borderId="119" xfId="0" applyFont="1" applyFill="1" applyBorder="1" applyAlignment="1">
      <alignment horizontal="center" vertical="center"/>
    </xf>
    <xf numFmtId="0" fontId="17" fillId="2" borderId="26" xfId="0" applyFont="1" applyFill="1" applyBorder="1" applyAlignment="1" applyProtection="1">
      <alignment horizontal="center" vertical="center"/>
      <protection locked="0"/>
    </xf>
    <xf numFmtId="0" fontId="0" fillId="0" borderId="50" xfId="0" applyBorder="1" applyAlignment="1">
      <alignment vertical="center"/>
    </xf>
    <xf numFmtId="0" fontId="0" fillId="0" borderId="1" xfId="0" applyBorder="1" applyAlignment="1">
      <alignment vertical="center"/>
    </xf>
    <xf numFmtId="0" fontId="0" fillId="0" borderId="51" xfId="0" applyBorder="1" applyAlignment="1">
      <alignment vertical="center"/>
    </xf>
    <xf numFmtId="0" fontId="17" fillId="0" borderId="91"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118" xfId="0" applyFont="1" applyFill="1" applyBorder="1" applyAlignment="1">
      <alignment horizontal="center" vertical="center"/>
    </xf>
    <xf numFmtId="0" fontId="17" fillId="0" borderId="117" xfId="0" applyFont="1" applyFill="1" applyBorder="1" applyAlignment="1">
      <alignment horizontal="center" vertical="center"/>
    </xf>
    <xf numFmtId="0" fontId="0" fillId="0" borderId="17" xfId="0" applyBorder="1" applyAlignment="1">
      <alignment horizontal="distributed" vertical="center"/>
    </xf>
    <xf numFmtId="0" fontId="12" fillId="0" borderId="18" xfId="0" applyFont="1" applyBorder="1" applyAlignment="1">
      <alignment horizontal="center" vertical="center" wrapText="1"/>
    </xf>
    <xf numFmtId="0" fontId="12" fillId="0" borderId="22" xfId="0" applyFont="1" applyBorder="1" applyAlignment="1">
      <alignment horizontal="center" vertical="center" wrapText="1"/>
    </xf>
    <xf numFmtId="0" fontId="17" fillId="2" borderId="32" xfId="0" applyFont="1" applyFill="1" applyBorder="1" applyAlignment="1" applyProtection="1">
      <alignment horizontal="center" vertical="center"/>
      <protection locked="0"/>
    </xf>
    <xf numFmtId="0" fontId="17" fillId="2" borderId="23" xfId="0" applyFont="1" applyFill="1" applyBorder="1" applyAlignment="1" applyProtection="1">
      <alignment horizontal="center" vertical="center"/>
      <protection locked="0"/>
    </xf>
    <xf numFmtId="0" fontId="17" fillId="2" borderId="24" xfId="0" applyFont="1" applyFill="1" applyBorder="1" applyAlignment="1" applyProtection="1">
      <alignment horizontal="center" vertical="center"/>
      <protection locked="0"/>
    </xf>
    <xf numFmtId="0" fontId="17" fillId="2" borderId="38" xfId="0" applyFont="1" applyFill="1" applyBorder="1" applyAlignment="1" applyProtection="1">
      <alignment horizontal="center" vertical="center"/>
      <protection locked="0"/>
    </xf>
    <xf numFmtId="0" fontId="17" fillId="2" borderId="39" xfId="0" applyFont="1" applyFill="1" applyBorder="1" applyAlignment="1" applyProtection="1">
      <alignment horizontal="center" vertical="center"/>
      <protection locked="0"/>
    </xf>
    <xf numFmtId="0" fontId="17" fillId="2" borderId="40" xfId="0" applyFont="1" applyFill="1" applyBorder="1" applyAlignment="1" applyProtection="1">
      <alignment horizontal="center" vertical="center"/>
      <protection locked="0"/>
    </xf>
    <xf numFmtId="0" fontId="17" fillId="2" borderId="77" xfId="0" applyFont="1" applyFill="1" applyBorder="1" applyAlignment="1" applyProtection="1">
      <alignment horizontal="center" vertical="center"/>
      <protection locked="0"/>
    </xf>
    <xf numFmtId="0" fontId="17" fillId="2" borderId="78" xfId="0" applyFont="1" applyFill="1" applyBorder="1" applyAlignment="1" applyProtection="1">
      <alignment horizontal="center" vertical="center"/>
      <protection locked="0"/>
    </xf>
    <xf numFmtId="0" fontId="17" fillId="2" borderId="79" xfId="0" applyFont="1" applyFill="1" applyBorder="1" applyAlignment="1" applyProtection="1">
      <alignment horizontal="center" vertical="center"/>
      <protection locked="0"/>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17" fillId="0" borderId="87" xfId="0" applyFont="1" applyFill="1" applyBorder="1" applyAlignment="1">
      <alignment horizontal="center" vertical="center"/>
    </xf>
    <xf numFmtId="0" fontId="0" fillId="0" borderId="14" xfId="0" applyBorder="1" applyAlignment="1">
      <alignment horizontal="distributed" vertical="center" wrapText="1"/>
    </xf>
    <xf numFmtId="0" fontId="0" fillId="0" borderId="83" xfId="0" applyBorder="1" applyAlignment="1">
      <alignment horizontal="distributed" vertical="center" wrapText="1"/>
    </xf>
    <xf numFmtId="3" fontId="5" fillId="0" borderId="71" xfId="0" applyNumberFormat="1" applyFont="1" applyBorder="1" applyAlignment="1">
      <alignment horizontal="center" vertical="center"/>
    </xf>
    <xf numFmtId="3" fontId="5" fillId="0" borderId="81" xfId="0" applyNumberFormat="1" applyFont="1" applyBorder="1" applyAlignment="1">
      <alignment horizontal="center" vertical="center"/>
    </xf>
    <xf numFmtId="3" fontId="5" fillId="0" borderId="111" xfId="0" applyNumberFormat="1" applyFont="1" applyBorder="1" applyAlignment="1">
      <alignment horizontal="center" vertical="center"/>
    </xf>
    <xf numFmtId="0" fontId="0" fillId="0" borderId="131" xfId="0" applyFill="1" applyBorder="1" applyAlignment="1">
      <alignment horizontal="center" vertical="center"/>
    </xf>
    <xf numFmtId="0" fontId="0" fillId="0" borderId="100" xfId="0" applyFill="1" applyBorder="1" applyAlignment="1">
      <alignment horizontal="center" vertical="center"/>
    </xf>
    <xf numFmtId="0" fontId="0" fillId="0" borderId="101" xfId="0" applyFill="1" applyBorder="1" applyAlignment="1">
      <alignment horizontal="center" vertical="center"/>
    </xf>
    <xf numFmtId="0" fontId="0" fillId="0" borderId="132" xfId="0" applyFill="1" applyBorder="1" applyAlignment="1">
      <alignment horizontal="center" vertical="center"/>
    </xf>
    <xf numFmtId="0" fontId="0" fillId="0" borderId="103" xfId="0" applyFill="1" applyBorder="1" applyAlignment="1">
      <alignment horizontal="center" vertical="center"/>
    </xf>
    <xf numFmtId="0" fontId="0" fillId="0" borderId="104" xfId="0" applyFill="1" applyBorder="1" applyAlignment="1">
      <alignment horizontal="center" vertical="center"/>
    </xf>
    <xf numFmtId="0" fontId="0" fillId="0" borderId="134" xfId="0" applyFill="1" applyBorder="1" applyAlignment="1">
      <alignment horizontal="center" vertical="center"/>
    </xf>
    <xf numFmtId="0" fontId="0" fillId="0" borderId="109" xfId="0" applyFill="1" applyBorder="1" applyAlignment="1">
      <alignment horizontal="center" vertical="center"/>
    </xf>
    <xf numFmtId="0" fontId="0" fillId="0" borderId="110" xfId="0" applyFill="1" applyBorder="1" applyAlignment="1">
      <alignment horizontal="center" vertical="center"/>
    </xf>
    <xf numFmtId="0" fontId="0" fillId="0" borderId="140" xfId="0" applyBorder="1" applyAlignment="1">
      <alignment horizontal="center" vertical="center"/>
    </xf>
    <xf numFmtId="0" fontId="0" fillId="0" borderId="141" xfId="0" applyBorder="1" applyAlignment="1">
      <alignment horizontal="center" vertical="center"/>
    </xf>
    <xf numFmtId="0" fontId="0" fillId="0" borderId="142" xfId="0" applyBorder="1" applyAlignment="1">
      <alignment horizontal="center" vertical="center"/>
    </xf>
    <xf numFmtId="0" fontId="5" fillId="0" borderId="121"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122" xfId="0" applyFont="1" applyBorder="1" applyAlignment="1">
      <alignment horizontal="center" vertical="center"/>
    </xf>
    <xf numFmtId="0" fontId="5" fillId="0" borderId="0" xfId="0" applyFont="1" applyBorder="1" applyAlignment="1">
      <alignment horizontal="center" vertical="center"/>
    </xf>
    <xf numFmtId="0" fontId="5" fillId="0" borderId="37" xfId="0" applyFont="1" applyBorder="1" applyAlignment="1">
      <alignment horizontal="center" vertical="center"/>
    </xf>
    <xf numFmtId="0" fontId="5" fillId="0" borderId="126" xfId="0" applyFont="1" applyBorder="1" applyAlignment="1">
      <alignment horizontal="center" vertical="center"/>
    </xf>
    <xf numFmtId="0" fontId="5" fillId="0" borderId="12" xfId="0" applyFont="1" applyBorder="1" applyAlignment="1">
      <alignment horizontal="center" vertical="center"/>
    </xf>
    <xf numFmtId="0" fontId="5" fillId="0" borderId="65" xfId="0" applyFont="1" applyBorder="1" applyAlignment="1">
      <alignment horizontal="center" vertical="center"/>
    </xf>
    <xf numFmtId="176" fontId="16" fillId="0" borderId="129" xfId="0" applyNumberFormat="1" applyFont="1" applyBorder="1" applyAlignment="1"/>
    <xf numFmtId="176" fontId="16" fillId="0" borderId="53" xfId="0" applyNumberFormat="1" applyFont="1" applyBorder="1" applyAlignment="1"/>
    <xf numFmtId="176" fontId="16" fillId="0" borderId="128" xfId="0" applyNumberFormat="1" applyFont="1" applyBorder="1" applyAlignment="1"/>
    <xf numFmtId="176" fontId="16" fillId="0" borderId="123" xfId="0" applyNumberFormat="1" applyFont="1" applyBorder="1" applyAlignment="1"/>
    <xf numFmtId="176" fontId="16" fillId="0" borderId="56" xfId="0" applyNumberFormat="1" applyFont="1" applyBorder="1" applyAlignment="1"/>
    <xf numFmtId="176" fontId="16" fillId="0" borderId="64" xfId="0" applyNumberFormat="1" applyFont="1" applyBorder="1" applyAlignment="1"/>
    <xf numFmtId="176" fontId="16" fillId="0" borderId="126" xfId="0" applyNumberFormat="1" applyFont="1" applyBorder="1" applyAlignment="1">
      <alignment vertical="center"/>
    </xf>
    <xf numFmtId="176" fontId="16" fillId="0" borderId="12" xfId="0" applyNumberFormat="1" applyFont="1" applyBorder="1" applyAlignment="1">
      <alignment vertical="center"/>
    </xf>
    <xf numFmtId="176" fontId="16" fillId="0" borderId="127" xfId="0" applyNumberFormat="1" applyFont="1" applyBorder="1" applyAlignment="1">
      <alignment vertical="center"/>
    </xf>
    <xf numFmtId="176" fontId="16" fillId="0" borderId="121" xfId="0" applyNumberFormat="1" applyFont="1" applyBorder="1" applyAlignment="1"/>
    <xf numFmtId="176" fontId="16" fillId="0" borderId="48" xfId="0" applyNumberFormat="1" applyFont="1" applyBorder="1" applyAlignment="1"/>
    <xf numFmtId="176" fontId="16" fillId="0" borderId="125" xfId="0" applyNumberFormat="1" applyFont="1" applyBorder="1" applyAlignment="1"/>
    <xf numFmtId="176" fontId="16" fillId="0" borderId="74" xfId="0" applyNumberFormat="1" applyFont="1" applyBorder="1" applyAlignment="1"/>
    <xf numFmtId="176" fontId="16" fillId="0" borderId="1" xfId="0" applyNumberFormat="1" applyFont="1" applyBorder="1" applyAlignment="1"/>
    <xf numFmtId="176" fontId="16" fillId="0" borderId="124" xfId="0" applyNumberFormat="1" applyFont="1" applyBorder="1" applyAlignment="1"/>
    <xf numFmtId="176" fontId="16" fillId="0" borderId="126" xfId="0" applyNumberFormat="1" applyFont="1" applyBorder="1" applyAlignment="1"/>
    <xf numFmtId="176" fontId="16" fillId="0" borderId="12" xfId="0" applyNumberFormat="1" applyFont="1" applyBorder="1" applyAlignment="1"/>
    <xf numFmtId="176" fontId="16" fillId="0" borderId="127" xfId="0" applyNumberFormat="1" applyFont="1" applyBorder="1" applyAlignment="1"/>
    <xf numFmtId="0" fontId="0" fillId="0" borderId="130" xfId="0" applyBorder="1" applyAlignment="1">
      <alignment horizontal="center" vertical="center"/>
    </xf>
    <xf numFmtId="0" fontId="0" fillId="0" borderId="45" xfId="0" applyBorder="1" applyAlignment="1">
      <alignment horizontal="center" vertical="center"/>
    </xf>
    <xf numFmtId="0" fontId="0" fillId="0" borderId="89" xfId="0" applyBorder="1" applyAlignment="1">
      <alignment horizontal="distributed" vertical="center" wrapText="1"/>
    </xf>
    <xf numFmtId="0" fontId="0" fillId="0" borderId="93" xfId="0" applyBorder="1" applyAlignment="1">
      <alignment horizontal="distributed" vertical="center" wrapText="1"/>
    </xf>
    <xf numFmtId="0" fontId="5" fillId="0" borderId="75" xfId="0" applyFont="1" applyBorder="1" applyAlignment="1">
      <alignment horizontal="left" vertical="center"/>
    </xf>
    <xf numFmtId="0" fontId="5" fillId="0" borderId="86" xfId="0" applyFont="1" applyBorder="1" applyAlignment="1">
      <alignment horizontal="left" vertical="center"/>
    </xf>
    <xf numFmtId="0" fontId="5" fillId="0" borderId="76" xfId="0" applyFont="1" applyBorder="1" applyAlignment="1">
      <alignment horizontal="left" vertical="center"/>
    </xf>
    <xf numFmtId="0" fontId="5" fillId="0" borderId="66" xfId="0" applyFont="1" applyBorder="1" applyAlignment="1">
      <alignment horizontal="left" vertical="center"/>
    </xf>
    <xf numFmtId="0" fontId="5" fillId="0" borderId="90" xfId="0" applyFont="1" applyBorder="1" applyAlignment="1">
      <alignment horizontal="left" vertical="center"/>
    </xf>
    <xf numFmtId="0" fontId="5" fillId="0" borderId="67" xfId="0" applyFont="1" applyBorder="1" applyAlignment="1">
      <alignment horizontal="left" vertical="center"/>
    </xf>
    <xf numFmtId="0" fontId="17" fillId="0" borderId="87" xfId="0" applyFont="1" applyFill="1" applyBorder="1" applyAlignment="1" applyProtection="1">
      <alignment horizontal="center" vertical="center"/>
    </xf>
    <xf numFmtId="0" fontId="17" fillId="0" borderId="91" xfId="0" applyFont="1" applyFill="1" applyBorder="1" applyAlignment="1" applyProtection="1">
      <alignment horizontal="center" vertical="center"/>
    </xf>
    <xf numFmtId="0" fontId="5" fillId="0" borderId="66" xfId="0" applyFont="1" applyBorder="1" applyAlignment="1">
      <alignment horizontal="left" vertical="center" wrapText="1"/>
    </xf>
    <xf numFmtId="0" fontId="5" fillId="0" borderId="90" xfId="0" applyFont="1" applyBorder="1" applyAlignment="1">
      <alignment horizontal="left" vertical="center" wrapText="1"/>
    </xf>
    <xf numFmtId="0" fontId="5" fillId="0" borderId="67" xfId="0" applyFont="1" applyBorder="1" applyAlignment="1">
      <alignment horizontal="left" vertical="center" wrapText="1"/>
    </xf>
    <xf numFmtId="0" fontId="5" fillId="0" borderId="94" xfId="0" applyFont="1" applyBorder="1" applyAlignment="1">
      <alignment horizontal="left" vertical="center"/>
    </xf>
    <xf numFmtId="0" fontId="5" fillId="0" borderId="95" xfId="0" applyFont="1" applyBorder="1" applyAlignment="1">
      <alignment horizontal="left" vertical="center"/>
    </xf>
    <xf numFmtId="0" fontId="5" fillId="0" borderId="96" xfId="0" applyFont="1" applyBorder="1" applyAlignment="1">
      <alignment horizontal="left" vertical="center"/>
    </xf>
    <xf numFmtId="0" fontId="17" fillId="0" borderId="97" xfId="0" applyFont="1" applyFill="1" applyBorder="1" applyAlignment="1" applyProtection="1">
      <alignment horizontal="center" vertical="center"/>
    </xf>
    <xf numFmtId="0" fontId="17" fillId="0" borderId="97" xfId="0" applyFont="1" applyFill="1" applyBorder="1" applyAlignment="1">
      <alignment horizontal="center" vertical="center"/>
    </xf>
    <xf numFmtId="176" fontId="16" fillId="0" borderId="143" xfId="0" applyNumberFormat="1" applyFont="1" applyBorder="1" applyAlignment="1">
      <alignment vertical="center"/>
    </xf>
    <xf numFmtId="176" fontId="16" fillId="0" borderId="144" xfId="0" applyNumberFormat="1" applyFont="1" applyBorder="1" applyAlignment="1">
      <alignment vertical="center"/>
    </xf>
    <xf numFmtId="176" fontId="16" fillId="0" borderId="145" xfId="0" applyNumberFormat="1" applyFont="1" applyBorder="1" applyAlignment="1">
      <alignment vertical="center"/>
    </xf>
    <xf numFmtId="176" fontId="17" fillId="2" borderId="74" xfId="0" applyNumberFormat="1" applyFont="1" applyFill="1" applyBorder="1" applyAlignment="1" applyProtection="1">
      <alignment vertical="center"/>
      <protection locked="0"/>
    </xf>
    <xf numFmtId="176" fontId="17" fillId="2" borderId="1" xfId="0" applyNumberFormat="1" applyFont="1" applyFill="1" applyBorder="1" applyAlignment="1" applyProtection="1">
      <alignment vertical="center"/>
      <protection locked="0"/>
    </xf>
    <xf numFmtId="176" fontId="17" fillId="2" borderId="124" xfId="0" applyNumberFormat="1" applyFont="1" applyFill="1" applyBorder="1" applyAlignment="1" applyProtection="1">
      <alignment vertical="center"/>
      <protection locked="0"/>
    </xf>
    <xf numFmtId="0" fontId="16" fillId="2" borderId="9" xfId="0" applyFont="1" applyFill="1" applyBorder="1" applyAlignment="1" applyProtection="1">
      <alignment horizontal="center" vertical="center"/>
      <protection locked="0"/>
    </xf>
    <xf numFmtId="0" fontId="0" fillId="0" borderId="71" xfId="0" applyBorder="1" applyAlignment="1">
      <alignment horizontal="center" vertical="center"/>
    </xf>
    <xf numFmtId="0" fontId="0" fillId="0" borderId="81" xfId="0" applyBorder="1" applyAlignment="1">
      <alignment horizontal="center" vertical="center"/>
    </xf>
    <xf numFmtId="0" fontId="0" fillId="0" borderId="72" xfId="0" applyBorder="1" applyAlignment="1">
      <alignment horizontal="center" vertical="center"/>
    </xf>
    <xf numFmtId="3" fontId="0" fillId="0" borderId="71" xfId="0" applyNumberFormat="1" applyBorder="1" applyAlignment="1">
      <alignment horizontal="right" vertical="center"/>
    </xf>
    <xf numFmtId="3" fontId="0" fillId="0" borderId="81" xfId="0" applyNumberFormat="1" applyBorder="1" applyAlignment="1">
      <alignment horizontal="right" vertical="center"/>
    </xf>
    <xf numFmtId="0" fontId="0" fillId="0" borderId="72" xfId="0" applyBorder="1" applyAlignment="1">
      <alignment horizontal="right" vertical="center"/>
    </xf>
    <xf numFmtId="0" fontId="16" fillId="0" borderId="71" xfId="0" applyFont="1" applyFill="1" applyBorder="1" applyAlignment="1" applyProtection="1">
      <alignment horizontal="center" vertical="center"/>
    </xf>
    <xf numFmtId="0" fontId="16" fillId="0" borderId="81" xfId="0" applyFont="1" applyFill="1" applyBorder="1" applyAlignment="1" applyProtection="1">
      <alignment horizontal="center" vertical="center"/>
    </xf>
    <xf numFmtId="0" fontId="16" fillId="0" borderId="72" xfId="0" applyFont="1" applyFill="1" applyBorder="1" applyAlignment="1" applyProtection="1">
      <alignment horizontal="center" vertical="center"/>
    </xf>
    <xf numFmtId="3" fontId="0" fillId="0" borderId="9" xfId="0" applyNumberFormat="1" applyBorder="1" applyAlignment="1">
      <alignment horizontal="right" vertical="center"/>
    </xf>
    <xf numFmtId="0" fontId="0" fillId="0" borderId="99" xfId="0" applyFill="1" applyBorder="1" applyAlignment="1">
      <alignment vertical="center" wrapText="1"/>
    </xf>
    <xf numFmtId="0" fontId="0" fillId="0" borderId="100" xfId="0" applyBorder="1" applyAlignment="1">
      <alignment vertical="center"/>
    </xf>
    <xf numFmtId="0" fontId="0" fillId="0" borderId="101" xfId="0" applyBorder="1" applyAlignment="1">
      <alignment vertical="center"/>
    </xf>
    <xf numFmtId="0" fontId="0" fillId="0" borderId="102" xfId="0" applyFill="1" applyBorder="1" applyAlignment="1">
      <alignment vertical="center"/>
    </xf>
    <xf numFmtId="0" fontId="0" fillId="0" borderId="103" xfId="0" applyBorder="1" applyAlignment="1">
      <alignment vertical="center"/>
    </xf>
    <xf numFmtId="0" fontId="0" fillId="0" borderId="104" xfId="0" applyBorder="1" applyAlignment="1">
      <alignment vertical="center"/>
    </xf>
    <xf numFmtId="0" fontId="0" fillId="0" borderId="102" xfId="0" applyBorder="1"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176" fontId="16" fillId="0" borderId="131" xfId="0" applyNumberFormat="1" applyFont="1" applyBorder="1" applyAlignment="1">
      <alignment vertical="center"/>
    </xf>
    <xf numFmtId="176" fontId="16" fillId="0" borderId="100" xfId="0" applyNumberFormat="1" applyFont="1" applyBorder="1" applyAlignment="1">
      <alignment vertical="center"/>
    </xf>
    <xf numFmtId="176" fontId="16" fillId="0" borderId="136" xfId="0" applyNumberFormat="1" applyFont="1" applyBorder="1" applyAlignment="1">
      <alignment vertical="center"/>
    </xf>
    <xf numFmtId="176" fontId="16" fillId="0" borderId="132" xfId="0" applyNumberFormat="1" applyFont="1" applyBorder="1" applyAlignment="1">
      <alignment vertical="center"/>
    </xf>
    <xf numFmtId="176" fontId="16" fillId="0" borderId="103" xfId="0" applyNumberFormat="1" applyFont="1" applyBorder="1" applyAlignment="1">
      <alignment vertical="center"/>
    </xf>
    <xf numFmtId="176" fontId="16" fillId="0" borderId="137" xfId="0" applyNumberFormat="1" applyFont="1" applyBorder="1" applyAlignment="1">
      <alignment vertical="center"/>
    </xf>
    <xf numFmtId="176" fontId="16" fillId="0" borderId="133" xfId="0" applyNumberFormat="1" applyFont="1" applyBorder="1" applyAlignment="1">
      <alignment vertical="center"/>
    </xf>
    <xf numFmtId="176" fontId="16" fillId="0" borderId="106" xfId="0" applyNumberFormat="1" applyFont="1" applyBorder="1" applyAlignment="1">
      <alignment vertical="center"/>
    </xf>
    <xf numFmtId="176" fontId="16" fillId="0" borderId="138" xfId="0" applyNumberFormat="1" applyFont="1"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horizontal="center" vertical="center"/>
    </xf>
    <xf numFmtId="0" fontId="0" fillId="0" borderId="111" xfId="0" applyBorder="1" applyAlignment="1">
      <alignment horizontal="right" vertical="center"/>
    </xf>
    <xf numFmtId="0" fontId="16" fillId="0" borderId="111" xfId="0" applyFont="1" applyFill="1" applyBorder="1" applyAlignment="1" applyProtection="1">
      <alignment horizontal="center" vertical="center"/>
    </xf>
    <xf numFmtId="176" fontId="16" fillId="0" borderId="134" xfId="0" applyNumberFormat="1" applyFont="1" applyBorder="1" applyAlignment="1">
      <alignment vertical="center"/>
    </xf>
    <xf numFmtId="176" fontId="16" fillId="0" borderId="109" xfId="0" applyNumberFormat="1" applyFont="1" applyBorder="1" applyAlignment="1">
      <alignment vertical="center"/>
    </xf>
    <xf numFmtId="176" fontId="16" fillId="0" borderId="139" xfId="0" applyNumberFormat="1" applyFont="1" applyBorder="1" applyAlignment="1">
      <alignment vertical="center"/>
    </xf>
    <xf numFmtId="0" fontId="2" fillId="0" borderId="74" xfId="0" applyFont="1" applyBorder="1" applyAlignment="1">
      <alignment horizontal="center" vertical="center"/>
    </xf>
    <xf numFmtId="0" fontId="2" fillId="0" borderId="135" xfId="0" applyFont="1" applyBorder="1" applyAlignment="1">
      <alignment horizontal="center" vertical="center"/>
    </xf>
    <xf numFmtId="0" fontId="0" fillId="0" borderId="85" xfId="0" applyFont="1" applyBorder="1" applyAlignment="1">
      <alignment horizontal="distributed" vertical="center" wrapText="1"/>
    </xf>
    <xf numFmtId="0" fontId="0" fillId="0" borderId="36" xfId="0" applyFont="1" applyBorder="1" applyAlignment="1">
      <alignment horizontal="distributed" vertical="center" wrapText="1"/>
    </xf>
    <xf numFmtId="176" fontId="21" fillId="0" borderId="118" xfId="0" applyNumberFormat="1" applyFont="1" applyFill="1" applyBorder="1" applyAlignment="1" applyProtection="1">
      <alignment horizontal="center" vertical="center"/>
    </xf>
    <xf numFmtId="176" fontId="17" fillId="2" borderId="146" xfId="0" applyNumberFormat="1" applyFont="1" applyFill="1" applyBorder="1" applyAlignment="1" applyProtection="1">
      <alignment vertical="center"/>
      <protection locked="0"/>
    </xf>
    <xf numFmtId="176" fontId="17" fillId="2" borderId="147" xfId="0" applyNumberFormat="1" applyFont="1" applyFill="1" applyBorder="1" applyAlignment="1" applyProtection="1">
      <alignment vertical="center"/>
      <protection locked="0"/>
    </xf>
    <xf numFmtId="176" fontId="17" fillId="2" borderId="148" xfId="0" applyNumberFormat="1" applyFont="1" applyFill="1" applyBorder="1" applyAlignment="1" applyProtection="1">
      <alignment vertical="center"/>
      <protection locked="0"/>
    </xf>
  </cellXfs>
  <cellStyles count="1">
    <cellStyle name="標準" xfId="0" builtinId="0"/>
  </cellStyles>
  <dxfs count="4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394608</xdr:colOff>
      <xdr:row>0</xdr:row>
      <xdr:rowOff>54437</xdr:rowOff>
    </xdr:from>
    <xdr:to>
      <xdr:col>11</xdr:col>
      <xdr:colOff>653135</xdr:colOff>
      <xdr:row>1</xdr:row>
      <xdr:rowOff>136071</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8722179" y="54437"/>
          <a:ext cx="258527" cy="258527"/>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394608</xdr:colOff>
      <xdr:row>0</xdr:row>
      <xdr:rowOff>54437</xdr:rowOff>
    </xdr:from>
    <xdr:to>
      <xdr:col>11</xdr:col>
      <xdr:colOff>653135</xdr:colOff>
      <xdr:row>1</xdr:row>
      <xdr:rowOff>136071</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8748033" y="54437"/>
          <a:ext cx="258527" cy="262609"/>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394608</xdr:colOff>
      <xdr:row>0</xdr:row>
      <xdr:rowOff>54437</xdr:rowOff>
    </xdr:from>
    <xdr:to>
      <xdr:col>11</xdr:col>
      <xdr:colOff>653135</xdr:colOff>
      <xdr:row>1</xdr:row>
      <xdr:rowOff>136071</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8748033" y="54437"/>
          <a:ext cx="258527" cy="262609"/>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394608</xdr:colOff>
      <xdr:row>0</xdr:row>
      <xdr:rowOff>54437</xdr:rowOff>
    </xdr:from>
    <xdr:to>
      <xdr:col>11</xdr:col>
      <xdr:colOff>653135</xdr:colOff>
      <xdr:row>1</xdr:row>
      <xdr:rowOff>136071</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8748033" y="54437"/>
          <a:ext cx="258527" cy="262609"/>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tabSelected="1" view="pageBreakPreview" zoomScale="80" zoomScaleNormal="100" zoomScaleSheetLayoutView="80" workbookViewId="0">
      <selection activeCell="D5" sqref="D5:K6"/>
    </sheetView>
  </sheetViews>
  <sheetFormatPr defaultRowHeight="13.5" x14ac:dyDescent="0.15"/>
  <cols>
    <col min="1" max="1" width="12.75" style="1" customWidth="1"/>
    <col min="2" max="2" width="13.125" style="1" customWidth="1"/>
    <col min="3" max="3" width="15.75" style="1" customWidth="1"/>
    <col min="4" max="4" width="22.5" style="1" customWidth="1"/>
    <col min="5" max="5" width="12.375" style="1" customWidth="1"/>
    <col min="6" max="6" width="13.75" style="1" customWidth="1"/>
    <col min="7" max="7" width="3.625" style="1" customWidth="1"/>
    <col min="8" max="8" width="4.125" style="1" customWidth="1"/>
    <col min="9" max="9" width="3.625" style="1" customWidth="1"/>
    <col min="10" max="10" width="4.125" style="1" customWidth="1"/>
    <col min="11" max="11" width="3.625" style="1" customWidth="1"/>
    <col min="12" max="12" width="19.875" style="1" customWidth="1"/>
    <col min="13" max="13" width="17.375" style="1" customWidth="1"/>
    <col min="14" max="15" width="19.75" style="2" customWidth="1"/>
    <col min="16" max="16" width="19.75" style="1" customWidth="1"/>
    <col min="17" max="17" width="8.625" style="3" customWidth="1"/>
    <col min="18" max="23" width="3.625" style="1" customWidth="1"/>
    <col min="24" max="24" width="19" style="1" customWidth="1"/>
    <col min="25" max="25" width="40.25" style="1" customWidth="1"/>
    <col min="26" max="16384" width="9" style="1"/>
  </cols>
  <sheetData>
    <row r="1" spans="1:24" ht="14.45" customHeight="1" thickBot="1" x14ac:dyDescent="0.2">
      <c r="A1" s="264" t="s">
        <v>132</v>
      </c>
      <c r="B1" s="265"/>
      <c r="F1" s="65"/>
      <c r="G1" s="68" t="s">
        <v>123</v>
      </c>
      <c r="H1" s="67"/>
      <c r="I1" s="68" t="s">
        <v>122</v>
      </c>
      <c r="J1" s="67"/>
      <c r="K1" s="68" t="s">
        <v>121</v>
      </c>
      <c r="L1" s="77" t="s">
        <v>126</v>
      </c>
      <c r="M1" s="7" t="s">
        <v>116</v>
      </c>
      <c r="Q1" s="72" t="s">
        <v>120</v>
      </c>
    </row>
    <row r="2" spans="1:24" ht="14.45" customHeight="1" x14ac:dyDescent="0.15">
      <c r="A2" s="266"/>
      <c r="B2" s="267"/>
      <c r="D2" s="270" t="s">
        <v>127</v>
      </c>
      <c r="E2" s="270"/>
      <c r="F2" s="270"/>
      <c r="G2" s="270"/>
      <c r="H2" s="270"/>
      <c r="I2" s="270"/>
      <c r="J2" s="270"/>
      <c r="K2" s="270"/>
      <c r="L2" s="77"/>
      <c r="M2" s="150" t="s">
        <v>31</v>
      </c>
      <c r="N2" s="152" t="s">
        <v>30</v>
      </c>
      <c r="O2" s="152"/>
      <c r="P2" s="152"/>
      <c r="Q2" s="154" t="s">
        <v>0</v>
      </c>
      <c r="R2" s="203" t="s">
        <v>32</v>
      </c>
      <c r="S2" s="203"/>
      <c r="T2" s="203"/>
      <c r="U2" s="203"/>
      <c r="V2" s="203"/>
      <c r="W2" s="203"/>
      <c r="X2" s="162" t="s">
        <v>74</v>
      </c>
    </row>
    <row r="3" spans="1:24" ht="24" customHeight="1" thickBot="1" x14ac:dyDescent="0.2">
      <c r="A3" s="268"/>
      <c r="B3" s="269"/>
      <c r="C3" s="2"/>
      <c r="D3" s="270"/>
      <c r="E3" s="270"/>
      <c r="F3" s="270"/>
      <c r="G3" s="270"/>
      <c r="H3" s="270"/>
      <c r="I3" s="270"/>
      <c r="J3" s="270"/>
      <c r="K3" s="270"/>
      <c r="M3" s="151"/>
      <c r="N3" s="153"/>
      <c r="O3" s="153"/>
      <c r="P3" s="153"/>
      <c r="Q3" s="155"/>
      <c r="R3" s="281" t="s">
        <v>134</v>
      </c>
      <c r="S3" s="282"/>
      <c r="T3" s="281" t="s">
        <v>135</v>
      </c>
      <c r="U3" s="282"/>
      <c r="V3" s="205" t="s">
        <v>3</v>
      </c>
      <c r="W3" s="205"/>
      <c r="X3" s="163"/>
    </row>
    <row r="4" spans="1:24" ht="14.45" customHeight="1" x14ac:dyDescent="0.15">
      <c r="C4" s="63"/>
      <c r="D4" s="24"/>
      <c r="E4" s="24"/>
      <c r="F4" s="24"/>
      <c r="G4" s="62"/>
      <c r="H4" s="62"/>
      <c r="I4" s="62"/>
      <c r="J4" s="62"/>
      <c r="K4" s="63"/>
      <c r="M4" s="280" t="s">
        <v>1</v>
      </c>
      <c r="N4" s="135" t="s">
        <v>47</v>
      </c>
      <c r="O4" s="136"/>
      <c r="P4" s="137"/>
      <c r="Q4" s="8">
        <v>3000</v>
      </c>
      <c r="R4" s="208"/>
      <c r="S4" s="208"/>
      <c r="T4" s="208"/>
      <c r="U4" s="208"/>
      <c r="V4" s="176">
        <f t="shared" ref="V4:V25" si="0">R4+T4</f>
        <v>0</v>
      </c>
      <c r="W4" s="176"/>
      <c r="X4" s="36">
        <f t="shared" ref="X4:X25" si="1">Q4*V4</f>
        <v>0</v>
      </c>
    </row>
    <row r="5" spans="1:24" ht="14.45" customHeight="1" x14ac:dyDescent="0.15">
      <c r="B5" s="83"/>
      <c r="D5" s="75"/>
      <c r="E5" s="75"/>
      <c r="F5" s="75"/>
      <c r="G5" s="75"/>
      <c r="H5" s="75"/>
      <c r="I5" s="75"/>
      <c r="J5" s="75"/>
      <c r="K5" s="75"/>
      <c r="M5" s="280"/>
      <c r="N5" s="80" t="s">
        <v>48</v>
      </c>
      <c r="O5" s="81"/>
      <c r="P5" s="82"/>
      <c r="Q5" s="9">
        <v>3000</v>
      </c>
      <c r="R5" s="216"/>
      <c r="S5" s="216"/>
      <c r="T5" s="216"/>
      <c r="U5" s="216"/>
      <c r="V5" s="174">
        <f t="shared" si="0"/>
        <v>0</v>
      </c>
      <c r="W5" s="174"/>
      <c r="X5" s="38">
        <f t="shared" si="1"/>
        <v>0</v>
      </c>
    </row>
    <row r="6" spans="1:24" ht="14.45" customHeight="1" x14ac:dyDescent="0.15">
      <c r="A6" s="6" t="s">
        <v>6</v>
      </c>
      <c r="B6" s="84"/>
      <c r="C6" s="6" t="s">
        <v>8</v>
      </c>
      <c r="D6" s="76"/>
      <c r="E6" s="76"/>
      <c r="F6" s="76"/>
      <c r="G6" s="76"/>
      <c r="H6" s="76"/>
      <c r="I6" s="76"/>
      <c r="J6" s="76"/>
      <c r="K6" s="76"/>
      <c r="M6" s="280"/>
      <c r="N6" s="80" t="s">
        <v>2</v>
      </c>
      <c r="O6" s="81"/>
      <c r="P6" s="82"/>
      <c r="Q6" s="9">
        <v>1000</v>
      </c>
      <c r="R6" s="216"/>
      <c r="S6" s="216"/>
      <c r="T6" s="216"/>
      <c r="U6" s="216"/>
      <c r="V6" s="174">
        <f t="shared" si="0"/>
        <v>0</v>
      </c>
      <c r="W6" s="174"/>
      <c r="X6" s="38">
        <f t="shared" si="1"/>
        <v>0</v>
      </c>
    </row>
    <row r="7" spans="1:24" ht="14.45" customHeight="1" x14ac:dyDescent="0.15">
      <c r="G7" s="64"/>
      <c r="H7" s="64"/>
      <c r="I7" s="64"/>
      <c r="J7" s="64"/>
      <c r="K7" s="63"/>
      <c r="M7" s="280"/>
      <c r="N7" s="80" t="s">
        <v>49</v>
      </c>
      <c r="O7" s="81"/>
      <c r="P7" s="82"/>
      <c r="Q7" s="9">
        <v>0</v>
      </c>
      <c r="R7" s="216"/>
      <c r="S7" s="216"/>
      <c r="T7" s="216"/>
      <c r="U7" s="216"/>
      <c r="V7" s="174">
        <f t="shared" si="0"/>
        <v>0</v>
      </c>
      <c r="W7" s="174"/>
      <c r="X7" s="38">
        <f t="shared" si="1"/>
        <v>0</v>
      </c>
    </row>
    <row r="8" spans="1:24" ht="14.45" customHeight="1" x14ac:dyDescent="0.15">
      <c r="B8" s="83"/>
      <c r="D8" s="75"/>
      <c r="E8" s="75"/>
      <c r="F8" s="75"/>
      <c r="G8" s="75"/>
      <c r="H8" s="75"/>
      <c r="I8" s="75"/>
      <c r="J8" s="75"/>
      <c r="K8" s="75"/>
      <c r="M8" s="280"/>
      <c r="N8" s="217" t="s">
        <v>50</v>
      </c>
      <c r="O8" s="218"/>
      <c r="P8" s="219"/>
      <c r="Q8" s="10">
        <v>0</v>
      </c>
      <c r="R8" s="222"/>
      <c r="S8" s="222"/>
      <c r="T8" s="222"/>
      <c r="U8" s="222"/>
      <c r="V8" s="223">
        <f t="shared" si="0"/>
        <v>0</v>
      </c>
      <c r="W8" s="223"/>
      <c r="X8" s="44">
        <f t="shared" si="1"/>
        <v>0</v>
      </c>
    </row>
    <row r="9" spans="1:24" ht="14.45" customHeight="1" x14ac:dyDescent="0.15">
      <c r="A9" s="6" t="s">
        <v>20</v>
      </c>
      <c r="B9" s="84"/>
      <c r="C9" s="6" t="s">
        <v>9</v>
      </c>
      <c r="D9" s="76"/>
      <c r="E9" s="76"/>
      <c r="F9" s="76"/>
      <c r="G9" s="76"/>
      <c r="H9" s="76"/>
      <c r="I9" s="76"/>
      <c r="J9" s="76"/>
      <c r="K9" s="76"/>
      <c r="M9" s="19" t="s">
        <v>34</v>
      </c>
      <c r="N9" s="138" t="s">
        <v>115</v>
      </c>
      <c r="O9" s="139"/>
      <c r="P9" s="140"/>
      <c r="Q9" s="29">
        <v>3000</v>
      </c>
      <c r="R9" s="226"/>
      <c r="S9" s="226"/>
      <c r="T9" s="226"/>
      <c r="U9" s="226"/>
      <c r="V9" s="227">
        <f t="shared" si="0"/>
        <v>0</v>
      </c>
      <c r="W9" s="227"/>
      <c r="X9" s="46">
        <f t="shared" si="1"/>
        <v>0</v>
      </c>
    </row>
    <row r="10" spans="1:24" ht="14.45" customHeight="1" x14ac:dyDescent="0.15">
      <c r="G10" s="63"/>
      <c r="H10" s="63"/>
      <c r="I10" s="63"/>
      <c r="J10" s="63"/>
      <c r="K10" s="63"/>
      <c r="M10" s="25" t="s">
        <v>33</v>
      </c>
      <c r="N10" s="141" t="s">
        <v>72</v>
      </c>
      <c r="O10" s="142"/>
      <c r="P10" s="143"/>
      <c r="Q10" s="30">
        <v>5000</v>
      </c>
      <c r="R10" s="228"/>
      <c r="S10" s="228"/>
      <c r="T10" s="228"/>
      <c r="U10" s="228"/>
      <c r="V10" s="229">
        <f t="shared" si="0"/>
        <v>0</v>
      </c>
      <c r="W10" s="229"/>
      <c r="X10" s="45">
        <f t="shared" si="1"/>
        <v>0</v>
      </c>
    </row>
    <row r="11" spans="1:24" ht="14.45" customHeight="1" x14ac:dyDescent="0.15">
      <c r="A11" s="13"/>
      <c r="B11" s="85"/>
      <c r="C11" s="85"/>
      <c r="D11" s="1" t="s">
        <v>80</v>
      </c>
      <c r="F11" s="1" t="s">
        <v>81</v>
      </c>
      <c r="G11" s="63"/>
      <c r="H11" s="63"/>
      <c r="I11" s="63"/>
      <c r="J11" s="63"/>
      <c r="K11" s="63"/>
      <c r="M11" s="14"/>
      <c r="N11" s="135" t="s">
        <v>37</v>
      </c>
      <c r="O11" s="136"/>
      <c r="P11" s="137"/>
      <c r="Q11" s="8">
        <v>1000</v>
      </c>
      <c r="R11" s="225"/>
      <c r="S11" s="225"/>
      <c r="T11" s="225"/>
      <c r="U11" s="225"/>
      <c r="V11" s="187">
        <f t="shared" si="0"/>
        <v>0</v>
      </c>
      <c r="W11" s="187"/>
      <c r="X11" s="37">
        <f t="shared" si="1"/>
        <v>0</v>
      </c>
    </row>
    <row r="12" spans="1:24" ht="14.45" customHeight="1" x14ac:dyDescent="0.15">
      <c r="A12" s="6" t="s">
        <v>7</v>
      </c>
      <c r="B12" s="86"/>
      <c r="C12" s="86"/>
      <c r="D12" s="48"/>
      <c r="E12" s="6"/>
      <c r="F12" s="87"/>
      <c r="G12" s="87"/>
      <c r="H12" s="87"/>
      <c r="I12" s="87"/>
      <c r="J12" s="87"/>
      <c r="K12" s="87"/>
      <c r="M12" s="14"/>
      <c r="N12" s="80" t="s">
        <v>71</v>
      </c>
      <c r="O12" s="81"/>
      <c r="P12" s="82"/>
      <c r="Q12" s="12">
        <v>1000</v>
      </c>
      <c r="R12" s="216"/>
      <c r="S12" s="216"/>
      <c r="T12" s="216"/>
      <c r="U12" s="216"/>
      <c r="V12" s="174">
        <f t="shared" si="0"/>
        <v>0</v>
      </c>
      <c r="W12" s="174"/>
      <c r="X12" s="38">
        <f t="shared" si="1"/>
        <v>0</v>
      </c>
    </row>
    <row r="13" spans="1:24" ht="14.45" customHeight="1" x14ac:dyDescent="0.15">
      <c r="M13" s="14"/>
      <c r="N13" s="80" t="s">
        <v>38</v>
      </c>
      <c r="O13" s="81"/>
      <c r="P13" s="82"/>
      <c r="Q13" s="9">
        <v>1000</v>
      </c>
      <c r="R13" s="216"/>
      <c r="S13" s="216"/>
      <c r="T13" s="216"/>
      <c r="U13" s="216"/>
      <c r="V13" s="174">
        <f t="shared" si="0"/>
        <v>0</v>
      </c>
      <c r="W13" s="174"/>
      <c r="X13" s="38">
        <f t="shared" si="1"/>
        <v>0</v>
      </c>
    </row>
    <row r="14" spans="1:24" ht="14.45" customHeight="1" x14ac:dyDescent="0.15">
      <c r="F14" s="259" t="s">
        <v>36</v>
      </c>
      <c r="G14" s="259"/>
      <c r="H14" s="259"/>
      <c r="I14" s="259"/>
      <c r="J14" s="259"/>
      <c r="K14" s="259"/>
      <c r="M14" s="15"/>
      <c r="N14" s="132" t="s">
        <v>73</v>
      </c>
      <c r="O14" s="133"/>
      <c r="P14" s="134"/>
      <c r="Q14" s="9">
        <v>1000</v>
      </c>
      <c r="R14" s="216"/>
      <c r="S14" s="216"/>
      <c r="T14" s="216"/>
      <c r="U14" s="216"/>
      <c r="V14" s="174">
        <f t="shared" si="0"/>
        <v>0</v>
      </c>
      <c r="W14" s="174"/>
      <c r="X14" s="38">
        <f t="shared" si="1"/>
        <v>0</v>
      </c>
    </row>
    <row r="15" spans="1:24" ht="14.45" customHeight="1" thickBot="1" x14ac:dyDescent="0.2">
      <c r="A15" s="7" t="s">
        <v>51</v>
      </c>
      <c r="F15" s="260"/>
      <c r="G15" s="260"/>
      <c r="H15" s="260"/>
      <c r="I15" s="260"/>
      <c r="J15" s="260"/>
      <c r="K15" s="260"/>
      <c r="M15" s="26" t="s">
        <v>52</v>
      </c>
      <c r="N15" s="80" t="s">
        <v>79</v>
      </c>
      <c r="O15" s="81"/>
      <c r="P15" s="82"/>
      <c r="Q15" s="9">
        <v>1000</v>
      </c>
      <c r="R15" s="216"/>
      <c r="S15" s="216"/>
      <c r="T15" s="216"/>
      <c r="U15" s="216"/>
      <c r="V15" s="174">
        <f t="shared" si="0"/>
        <v>0</v>
      </c>
      <c r="W15" s="174"/>
      <c r="X15" s="38">
        <f t="shared" si="1"/>
        <v>0</v>
      </c>
    </row>
    <row r="16" spans="1:24" ht="14.45" customHeight="1" x14ac:dyDescent="0.15">
      <c r="A16" s="261" t="s">
        <v>29</v>
      </c>
      <c r="B16" s="157"/>
      <c r="C16" s="158"/>
      <c r="D16" s="263" t="s">
        <v>30</v>
      </c>
      <c r="E16" s="263" t="s">
        <v>0</v>
      </c>
      <c r="F16" s="234" t="s">
        <v>16</v>
      </c>
      <c r="G16" s="156" t="s">
        <v>74</v>
      </c>
      <c r="H16" s="157"/>
      <c r="I16" s="157"/>
      <c r="J16" s="157"/>
      <c r="K16" s="236"/>
      <c r="M16" s="26"/>
      <c r="N16" s="119" t="s">
        <v>39</v>
      </c>
      <c r="O16" s="120"/>
      <c r="P16" s="121"/>
      <c r="Q16" s="17">
        <v>1000</v>
      </c>
      <c r="R16" s="230"/>
      <c r="S16" s="230"/>
      <c r="T16" s="230"/>
      <c r="U16" s="230"/>
      <c r="V16" s="175">
        <f t="shared" si="0"/>
        <v>0</v>
      </c>
      <c r="W16" s="175"/>
      <c r="X16" s="39">
        <f t="shared" si="1"/>
        <v>0</v>
      </c>
    </row>
    <row r="17" spans="1:25" ht="14.45" customHeight="1" x14ac:dyDescent="0.15">
      <c r="A17" s="262"/>
      <c r="B17" s="160"/>
      <c r="C17" s="161"/>
      <c r="D17" s="167"/>
      <c r="E17" s="167"/>
      <c r="F17" s="235"/>
      <c r="G17" s="159"/>
      <c r="H17" s="160"/>
      <c r="I17" s="160"/>
      <c r="J17" s="160"/>
      <c r="K17" s="237"/>
      <c r="M17" s="14"/>
      <c r="N17" s="122" t="s">
        <v>40</v>
      </c>
      <c r="O17" s="123"/>
      <c r="P17" s="124"/>
      <c r="Q17" s="12">
        <v>1000</v>
      </c>
      <c r="R17" s="225"/>
      <c r="S17" s="225"/>
      <c r="T17" s="225"/>
      <c r="U17" s="225"/>
      <c r="V17" s="187">
        <f t="shared" si="0"/>
        <v>0</v>
      </c>
      <c r="W17" s="187"/>
      <c r="X17" s="37">
        <f t="shared" si="1"/>
        <v>0</v>
      </c>
      <c r="Y17" s="21"/>
    </row>
    <row r="18" spans="1:25" ht="14.45" customHeight="1" x14ac:dyDescent="0.15">
      <c r="A18" s="194" t="s">
        <v>10</v>
      </c>
      <c r="B18" s="195"/>
      <c r="C18" s="196"/>
      <c r="D18" s="165" t="s">
        <v>75</v>
      </c>
      <c r="E18" s="168">
        <v>40000</v>
      </c>
      <c r="F18" s="171"/>
      <c r="G18" s="238">
        <f>E18*F18+F20</f>
        <v>0</v>
      </c>
      <c r="H18" s="239"/>
      <c r="I18" s="239"/>
      <c r="J18" s="239"/>
      <c r="K18" s="240"/>
      <c r="M18" s="14"/>
      <c r="N18" s="80" t="s">
        <v>53</v>
      </c>
      <c r="O18" s="81"/>
      <c r="P18" s="82"/>
      <c r="Q18" s="9">
        <v>1000</v>
      </c>
      <c r="R18" s="216"/>
      <c r="S18" s="216"/>
      <c r="T18" s="216"/>
      <c r="U18" s="216"/>
      <c r="V18" s="174">
        <f t="shared" si="0"/>
        <v>0</v>
      </c>
      <c r="W18" s="174"/>
      <c r="X18" s="38">
        <f t="shared" si="1"/>
        <v>0</v>
      </c>
    </row>
    <row r="19" spans="1:25" ht="14.45" customHeight="1" x14ac:dyDescent="0.15">
      <c r="A19" s="197"/>
      <c r="B19" s="198"/>
      <c r="C19" s="199"/>
      <c r="D19" s="166"/>
      <c r="E19" s="169"/>
      <c r="F19" s="368"/>
      <c r="G19" s="362"/>
      <c r="H19" s="363"/>
      <c r="I19" s="363"/>
      <c r="J19" s="363"/>
      <c r="K19" s="364"/>
      <c r="M19" s="14"/>
      <c r="N19" s="100" t="s">
        <v>41</v>
      </c>
      <c r="O19" s="101"/>
      <c r="P19" s="102"/>
      <c r="Q19" s="11">
        <v>1000</v>
      </c>
      <c r="R19" s="224"/>
      <c r="S19" s="224"/>
      <c r="T19" s="224"/>
      <c r="U19" s="224"/>
      <c r="V19" s="188">
        <f t="shared" si="0"/>
        <v>0</v>
      </c>
      <c r="W19" s="188"/>
      <c r="X19" s="41">
        <f t="shared" si="1"/>
        <v>0</v>
      </c>
    </row>
    <row r="20" spans="1:25" ht="14.45" customHeight="1" x14ac:dyDescent="0.15">
      <c r="A20" s="200"/>
      <c r="B20" s="201"/>
      <c r="C20" s="202"/>
      <c r="D20" s="167"/>
      <c r="E20" s="31" t="s">
        <v>76</v>
      </c>
      <c r="F20" s="411"/>
      <c r="G20" s="412"/>
      <c r="H20" s="413"/>
      <c r="I20" s="413"/>
      <c r="J20" s="413"/>
      <c r="K20" s="414"/>
      <c r="L20" s="1" t="s">
        <v>108</v>
      </c>
      <c r="M20" s="189" t="s">
        <v>142</v>
      </c>
      <c r="N20" s="256" t="s">
        <v>54</v>
      </c>
      <c r="O20" s="257"/>
      <c r="P20" s="258"/>
      <c r="Q20" s="8">
        <v>4200</v>
      </c>
      <c r="R20" s="225"/>
      <c r="S20" s="225"/>
      <c r="T20" s="225"/>
      <c r="U20" s="225"/>
      <c r="V20" s="187">
        <f t="shared" si="0"/>
        <v>0</v>
      </c>
      <c r="W20" s="187"/>
      <c r="X20" s="37">
        <f t="shared" si="1"/>
        <v>0</v>
      </c>
    </row>
    <row r="21" spans="1:25" ht="14.45" customHeight="1" x14ac:dyDescent="0.15">
      <c r="A21" s="194" t="s">
        <v>17</v>
      </c>
      <c r="B21" s="195"/>
      <c r="C21" s="196"/>
      <c r="D21" s="165" t="s">
        <v>128</v>
      </c>
      <c r="E21" s="168">
        <v>800</v>
      </c>
      <c r="F21" s="171"/>
      <c r="G21" s="238">
        <f>E21*F21</f>
        <v>0</v>
      </c>
      <c r="H21" s="239"/>
      <c r="I21" s="239"/>
      <c r="J21" s="239"/>
      <c r="K21" s="240"/>
      <c r="L21" s="73" t="s">
        <v>138</v>
      </c>
      <c r="M21" s="190"/>
      <c r="N21" s="132" t="s">
        <v>42</v>
      </c>
      <c r="O21" s="133"/>
      <c r="P21" s="134"/>
      <c r="Q21" s="9">
        <v>7700</v>
      </c>
      <c r="R21" s="216"/>
      <c r="S21" s="216"/>
      <c r="T21" s="216"/>
      <c r="U21" s="216"/>
      <c r="V21" s="174">
        <f t="shared" si="0"/>
        <v>0</v>
      </c>
      <c r="W21" s="174"/>
      <c r="X21" s="38">
        <f t="shared" si="1"/>
        <v>0</v>
      </c>
    </row>
    <row r="22" spans="1:25" ht="14.45" customHeight="1" x14ac:dyDescent="0.15">
      <c r="A22" s="197"/>
      <c r="B22" s="198"/>
      <c r="C22" s="199"/>
      <c r="D22" s="166"/>
      <c r="E22" s="169"/>
      <c r="F22" s="172"/>
      <c r="G22" s="241"/>
      <c r="H22" s="242"/>
      <c r="I22" s="242"/>
      <c r="J22" s="242"/>
      <c r="K22" s="243"/>
      <c r="L22" s="73" t="s">
        <v>139</v>
      </c>
      <c r="M22" s="190"/>
      <c r="N22" s="80" t="s">
        <v>43</v>
      </c>
      <c r="O22" s="81"/>
      <c r="P22" s="82"/>
      <c r="Q22" s="9">
        <v>1300</v>
      </c>
      <c r="R22" s="216"/>
      <c r="S22" s="216"/>
      <c r="T22" s="216"/>
      <c r="U22" s="216"/>
      <c r="V22" s="174">
        <f t="shared" si="0"/>
        <v>0</v>
      </c>
      <c r="W22" s="174"/>
      <c r="X22" s="38">
        <f t="shared" si="1"/>
        <v>0</v>
      </c>
    </row>
    <row r="23" spans="1:25" ht="14.45" customHeight="1" x14ac:dyDescent="0.15">
      <c r="A23" s="197"/>
      <c r="B23" s="198"/>
      <c r="C23" s="199"/>
      <c r="D23" s="167"/>
      <c r="E23" s="170"/>
      <c r="F23" s="173"/>
      <c r="G23" s="244"/>
      <c r="H23" s="245"/>
      <c r="I23" s="245"/>
      <c r="J23" s="245"/>
      <c r="K23" s="246"/>
      <c r="L23" s="73" t="s">
        <v>140</v>
      </c>
      <c r="M23" s="190"/>
      <c r="N23" s="132" t="s">
        <v>44</v>
      </c>
      <c r="O23" s="133"/>
      <c r="P23" s="134"/>
      <c r="Q23" s="9">
        <v>5000</v>
      </c>
      <c r="R23" s="216"/>
      <c r="S23" s="216"/>
      <c r="T23" s="216"/>
      <c r="U23" s="216"/>
      <c r="V23" s="174">
        <f t="shared" si="0"/>
        <v>0</v>
      </c>
      <c r="W23" s="174"/>
      <c r="X23" s="38">
        <f t="shared" si="1"/>
        <v>0</v>
      </c>
    </row>
    <row r="24" spans="1:25" ht="14.45" customHeight="1" x14ac:dyDescent="0.15">
      <c r="A24" s="197"/>
      <c r="B24" s="198"/>
      <c r="C24" s="199"/>
      <c r="D24" s="165" t="s">
        <v>141</v>
      </c>
      <c r="E24" s="168">
        <v>800</v>
      </c>
      <c r="F24" s="171"/>
      <c r="G24" s="238">
        <f>E24*F24</f>
        <v>0</v>
      </c>
      <c r="H24" s="239"/>
      <c r="I24" s="239"/>
      <c r="J24" s="239"/>
      <c r="K24" s="240"/>
      <c r="M24" s="190"/>
      <c r="N24" s="132" t="s">
        <v>45</v>
      </c>
      <c r="O24" s="133"/>
      <c r="P24" s="134"/>
      <c r="Q24" s="9">
        <v>9200</v>
      </c>
      <c r="R24" s="216"/>
      <c r="S24" s="216"/>
      <c r="T24" s="216"/>
      <c r="U24" s="216"/>
      <c r="V24" s="174">
        <f t="shared" si="0"/>
        <v>0</v>
      </c>
      <c r="W24" s="174"/>
      <c r="X24" s="38">
        <f t="shared" si="1"/>
        <v>0</v>
      </c>
    </row>
    <row r="25" spans="1:25" ht="14.45" customHeight="1" thickBot="1" x14ac:dyDescent="0.2">
      <c r="A25" s="197"/>
      <c r="B25" s="198"/>
      <c r="C25" s="199"/>
      <c r="D25" s="166"/>
      <c r="E25" s="169"/>
      <c r="F25" s="172"/>
      <c r="G25" s="241"/>
      <c r="H25" s="242"/>
      <c r="I25" s="242"/>
      <c r="J25" s="242"/>
      <c r="K25" s="243"/>
      <c r="M25" s="191"/>
      <c r="N25" s="231" t="s">
        <v>46</v>
      </c>
      <c r="O25" s="232"/>
      <c r="P25" s="233"/>
      <c r="Q25" s="10">
        <v>1300</v>
      </c>
      <c r="R25" s="220"/>
      <c r="S25" s="220"/>
      <c r="T25" s="220"/>
      <c r="U25" s="220"/>
      <c r="V25" s="221">
        <f t="shared" si="0"/>
        <v>0</v>
      </c>
      <c r="W25" s="221"/>
      <c r="X25" s="43">
        <f t="shared" si="1"/>
        <v>0</v>
      </c>
    </row>
    <row r="26" spans="1:25" ht="14.45" customHeight="1" thickTop="1" x14ac:dyDescent="0.15">
      <c r="A26" s="200"/>
      <c r="B26" s="201"/>
      <c r="C26" s="202"/>
      <c r="D26" s="167"/>
      <c r="E26" s="170"/>
      <c r="F26" s="173"/>
      <c r="G26" s="244"/>
      <c r="H26" s="245"/>
      <c r="I26" s="245"/>
      <c r="J26" s="245"/>
      <c r="K26" s="246"/>
      <c r="M26" s="88" t="s">
        <v>24</v>
      </c>
      <c r="N26" s="89"/>
      <c r="O26" s="89"/>
      <c r="P26" s="89"/>
      <c r="Q26" s="89"/>
      <c r="R26" s="89"/>
      <c r="S26" s="89"/>
      <c r="T26" s="89"/>
      <c r="U26" s="89"/>
      <c r="V26" s="89"/>
      <c r="W26" s="90"/>
      <c r="X26" s="78">
        <f>SUM(X4:X25)</f>
        <v>0</v>
      </c>
    </row>
    <row r="27" spans="1:25" ht="14.45" customHeight="1" thickBot="1" x14ac:dyDescent="0.2">
      <c r="A27" s="194" t="s">
        <v>18</v>
      </c>
      <c r="B27" s="195"/>
      <c r="C27" s="196"/>
      <c r="D27" s="165" t="s">
        <v>11</v>
      </c>
      <c r="E27" s="168">
        <v>1000</v>
      </c>
      <c r="F27" s="171"/>
      <c r="G27" s="238">
        <f>E27*F27</f>
        <v>0</v>
      </c>
      <c r="H27" s="239"/>
      <c r="I27" s="239"/>
      <c r="J27" s="239"/>
      <c r="K27" s="240"/>
      <c r="M27" s="91"/>
      <c r="N27" s="92"/>
      <c r="O27" s="92"/>
      <c r="P27" s="92"/>
      <c r="Q27" s="92"/>
      <c r="R27" s="92"/>
      <c r="S27" s="92"/>
      <c r="T27" s="92"/>
      <c r="U27" s="92"/>
      <c r="V27" s="92"/>
      <c r="W27" s="93"/>
      <c r="X27" s="79"/>
    </row>
    <row r="28" spans="1:25" ht="14.45" customHeight="1" x14ac:dyDescent="0.15">
      <c r="A28" s="197"/>
      <c r="B28" s="198"/>
      <c r="C28" s="199"/>
      <c r="D28" s="166"/>
      <c r="E28" s="169"/>
      <c r="F28" s="172"/>
      <c r="G28" s="241"/>
      <c r="H28" s="242"/>
      <c r="I28" s="242"/>
      <c r="J28" s="242"/>
      <c r="K28" s="243"/>
      <c r="M28" s="4"/>
      <c r="N28" s="4"/>
      <c r="O28" s="164" t="s">
        <v>136</v>
      </c>
      <c r="P28" s="164"/>
      <c r="Q28" s="164"/>
      <c r="R28" s="164"/>
      <c r="S28" s="164"/>
      <c r="T28" s="164"/>
      <c r="U28" s="164"/>
      <c r="V28" s="164"/>
      <c r="W28" s="164"/>
      <c r="X28" s="164"/>
    </row>
    <row r="29" spans="1:25" ht="14.45" customHeight="1" thickBot="1" x14ac:dyDescent="0.2">
      <c r="A29" s="197"/>
      <c r="B29" s="198"/>
      <c r="C29" s="199"/>
      <c r="D29" s="167"/>
      <c r="E29" s="170"/>
      <c r="F29" s="173"/>
      <c r="G29" s="244"/>
      <c r="H29" s="245"/>
      <c r="I29" s="245"/>
      <c r="J29" s="245"/>
      <c r="K29" s="246"/>
      <c r="M29" s="7" t="s">
        <v>117</v>
      </c>
    </row>
    <row r="30" spans="1:25" ht="14.45" customHeight="1" x14ac:dyDescent="0.15">
      <c r="A30" s="197"/>
      <c r="B30" s="198"/>
      <c r="C30" s="199"/>
      <c r="D30" s="165" t="s">
        <v>12</v>
      </c>
      <c r="E30" s="168">
        <v>1000</v>
      </c>
      <c r="F30" s="171"/>
      <c r="G30" s="238">
        <f>E30*F30</f>
        <v>0</v>
      </c>
      <c r="H30" s="239"/>
      <c r="I30" s="239"/>
      <c r="J30" s="239"/>
      <c r="K30" s="240"/>
      <c r="M30" s="150" t="s">
        <v>31</v>
      </c>
      <c r="N30" s="152" t="s">
        <v>30</v>
      </c>
      <c r="O30" s="152"/>
      <c r="P30" s="152"/>
      <c r="Q30" s="154" t="s">
        <v>0</v>
      </c>
      <c r="R30" s="203" t="s">
        <v>32</v>
      </c>
      <c r="S30" s="203"/>
      <c r="T30" s="203"/>
      <c r="U30" s="203"/>
      <c r="V30" s="203"/>
      <c r="W30" s="203"/>
      <c r="X30" s="162" t="s">
        <v>74</v>
      </c>
    </row>
    <row r="31" spans="1:25" ht="14.45" customHeight="1" x14ac:dyDescent="0.15">
      <c r="A31" s="197"/>
      <c r="B31" s="198"/>
      <c r="C31" s="199"/>
      <c r="D31" s="166"/>
      <c r="E31" s="169"/>
      <c r="F31" s="172"/>
      <c r="G31" s="241"/>
      <c r="H31" s="242"/>
      <c r="I31" s="242"/>
      <c r="J31" s="242"/>
      <c r="K31" s="243"/>
      <c r="M31" s="151"/>
      <c r="N31" s="153"/>
      <c r="O31" s="153"/>
      <c r="P31" s="153"/>
      <c r="Q31" s="155"/>
      <c r="R31" s="204" t="s">
        <v>4</v>
      </c>
      <c r="S31" s="204"/>
      <c r="T31" s="204" t="s">
        <v>5</v>
      </c>
      <c r="U31" s="204"/>
      <c r="V31" s="205" t="s">
        <v>3</v>
      </c>
      <c r="W31" s="205"/>
      <c r="X31" s="163"/>
    </row>
    <row r="32" spans="1:25" ht="14.45" customHeight="1" x14ac:dyDescent="0.15">
      <c r="A32" s="200"/>
      <c r="B32" s="201"/>
      <c r="C32" s="202"/>
      <c r="D32" s="167"/>
      <c r="E32" s="170"/>
      <c r="F32" s="173"/>
      <c r="G32" s="244"/>
      <c r="H32" s="245"/>
      <c r="I32" s="245"/>
      <c r="J32" s="245"/>
      <c r="K32" s="246"/>
      <c r="M32" s="206" t="s">
        <v>1</v>
      </c>
      <c r="N32" s="135" t="s">
        <v>47</v>
      </c>
      <c r="O32" s="136"/>
      <c r="P32" s="137"/>
      <c r="Q32" s="8">
        <v>3000</v>
      </c>
      <c r="R32" s="208"/>
      <c r="S32" s="208"/>
      <c r="T32" s="208"/>
      <c r="U32" s="208"/>
      <c r="V32" s="176">
        <f t="shared" ref="V32:V53" si="2">R32+T32</f>
        <v>0</v>
      </c>
      <c r="W32" s="176"/>
      <c r="X32" s="36">
        <f t="shared" ref="X32:X53" si="3">Q32*V32</f>
        <v>0</v>
      </c>
    </row>
    <row r="33" spans="1:24" ht="14.45" customHeight="1" x14ac:dyDescent="0.15">
      <c r="A33" s="194" t="s">
        <v>19</v>
      </c>
      <c r="B33" s="209"/>
      <c r="C33" s="210"/>
      <c r="D33" s="165" t="s">
        <v>77</v>
      </c>
      <c r="E33" s="94">
        <v>1000</v>
      </c>
      <c r="F33" s="171"/>
      <c r="G33" s="238">
        <f>1000*F33</f>
        <v>0</v>
      </c>
      <c r="H33" s="239"/>
      <c r="I33" s="239"/>
      <c r="J33" s="239"/>
      <c r="K33" s="240"/>
      <c r="M33" s="190"/>
      <c r="N33" s="80" t="s">
        <v>55</v>
      </c>
      <c r="O33" s="81"/>
      <c r="P33" s="82"/>
      <c r="Q33" s="9">
        <v>3000</v>
      </c>
      <c r="R33" s="216"/>
      <c r="S33" s="216"/>
      <c r="T33" s="216"/>
      <c r="U33" s="216"/>
      <c r="V33" s="174">
        <f t="shared" si="2"/>
        <v>0</v>
      </c>
      <c r="W33" s="174"/>
      <c r="X33" s="38">
        <f t="shared" si="3"/>
        <v>0</v>
      </c>
    </row>
    <row r="34" spans="1:24" ht="14.45" customHeight="1" x14ac:dyDescent="0.15">
      <c r="A34" s="197"/>
      <c r="B34" s="211"/>
      <c r="C34" s="212"/>
      <c r="D34" s="166"/>
      <c r="E34" s="95"/>
      <c r="F34" s="172"/>
      <c r="G34" s="241"/>
      <c r="H34" s="242"/>
      <c r="I34" s="242"/>
      <c r="J34" s="242"/>
      <c r="K34" s="243"/>
      <c r="L34" s="69" t="s">
        <v>110</v>
      </c>
      <c r="M34" s="190"/>
      <c r="N34" s="80" t="s">
        <v>2</v>
      </c>
      <c r="O34" s="81"/>
      <c r="P34" s="82"/>
      <c r="Q34" s="9">
        <v>1000</v>
      </c>
      <c r="R34" s="216"/>
      <c r="S34" s="216"/>
      <c r="T34" s="216"/>
      <c r="U34" s="216"/>
      <c r="V34" s="174">
        <f t="shared" si="2"/>
        <v>0</v>
      </c>
      <c r="W34" s="174"/>
      <c r="X34" s="38">
        <f t="shared" si="3"/>
        <v>0</v>
      </c>
    </row>
    <row r="35" spans="1:24" ht="14.45" customHeight="1" x14ac:dyDescent="0.15">
      <c r="A35" s="213"/>
      <c r="B35" s="214"/>
      <c r="C35" s="215"/>
      <c r="D35" s="167"/>
      <c r="E35" s="51" t="s">
        <v>82</v>
      </c>
      <c r="F35" s="173"/>
      <c r="G35" s="244"/>
      <c r="H35" s="245"/>
      <c r="I35" s="245"/>
      <c r="J35" s="245"/>
      <c r="K35" s="246"/>
      <c r="L35" s="70" t="s">
        <v>111</v>
      </c>
      <c r="M35" s="190"/>
      <c r="N35" s="80" t="s">
        <v>49</v>
      </c>
      <c r="O35" s="81"/>
      <c r="P35" s="82"/>
      <c r="Q35" s="9">
        <v>0</v>
      </c>
      <c r="R35" s="216"/>
      <c r="S35" s="216"/>
      <c r="T35" s="216"/>
      <c r="U35" s="216"/>
      <c r="V35" s="174">
        <f t="shared" si="2"/>
        <v>0</v>
      </c>
      <c r="W35" s="174"/>
      <c r="X35" s="38">
        <f t="shared" si="3"/>
        <v>0</v>
      </c>
    </row>
    <row r="36" spans="1:24" ht="14.45" customHeight="1" x14ac:dyDescent="0.15">
      <c r="A36" s="177" t="s">
        <v>124</v>
      </c>
      <c r="B36" s="178"/>
      <c r="C36" s="179"/>
      <c r="D36" s="165" t="s">
        <v>13</v>
      </c>
      <c r="E36" s="168">
        <v>4000</v>
      </c>
      <c r="F36" s="171"/>
      <c r="G36" s="247">
        <f>E36*F36</f>
        <v>0</v>
      </c>
      <c r="H36" s="248"/>
      <c r="I36" s="248"/>
      <c r="J36" s="248"/>
      <c r="K36" s="249"/>
      <c r="M36" s="207"/>
      <c r="N36" s="217" t="s">
        <v>50</v>
      </c>
      <c r="O36" s="218"/>
      <c r="P36" s="219"/>
      <c r="Q36" s="10">
        <v>0</v>
      </c>
      <c r="R36" s="222"/>
      <c r="S36" s="222"/>
      <c r="T36" s="222"/>
      <c r="U36" s="222"/>
      <c r="V36" s="223">
        <f t="shared" si="2"/>
        <v>0</v>
      </c>
      <c r="W36" s="223"/>
      <c r="X36" s="44">
        <f t="shared" si="3"/>
        <v>0</v>
      </c>
    </row>
    <row r="37" spans="1:24" ht="14.45" customHeight="1" x14ac:dyDescent="0.15">
      <c r="A37" s="180"/>
      <c r="B37" s="181"/>
      <c r="C37" s="182"/>
      <c r="D37" s="166"/>
      <c r="E37" s="169"/>
      <c r="F37" s="172"/>
      <c r="G37" s="250"/>
      <c r="H37" s="251"/>
      <c r="I37" s="251"/>
      <c r="J37" s="251"/>
      <c r="K37" s="252"/>
      <c r="M37" s="19" t="s">
        <v>34</v>
      </c>
      <c r="N37" s="138" t="s">
        <v>115</v>
      </c>
      <c r="O37" s="139"/>
      <c r="P37" s="140"/>
      <c r="Q37" s="29">
        <v>3000</v>
      </c>
      <c r="R37" s="228"/>
      <c r="S37" s="228"/>
      <c r="T37" s="228"/>
      <c r="U37" s="228"/>
      <c r="V37" s="229">
        <f t="shared" si="2"/>
        <v>0</v>
      </c>
      <c r="W37" s="229"/>
      <c r="X37" s="45">
        <f t="shared" si="3"/>
        <v>0</v>
      </c>
    </row>
    <row r="38" spans="1:24" ht="14.45" customHeight="1" x14ac:dyDescent="0.15">
      <c r="A38" s="183"/>
      <c r="B38" s="181"/>
      <c r="C38" s="182"/>
      <c r="D38" s="167"/>
      <c r="E38" s="170"/>
      <c r="F38" s="173"/>
      <c r="G38" s="253"/>
      <c r="H38" s="254"/>
      <c r="I38" s="254"/>
      <c r="J38" s="254"/>
      <c r="K38" s="255"/>
      <c r="M38" s="25" t="s">
        <v>33</v>
      </c>
      <c r="N38" s="141" t="s">
        <v>72</v>
      </c>
      <c r="O38" s="142"/>
      <c r="P38" s="143"/>
      <c r="Q38" s="30">
        <v>5000</v>
      </c>
      <c r="R38" s="272"/>
      <c r="S38" s="272"/>
      <c r="T38" s="272"/>
      <c r="U38" s="272"/>
      <c r="V38" s="277">
        <f t="shared" si="2"/>
        <v>0</v>
      </c>
      <c r="W38" s="277"/>
      <c r="X38" s="45">
        <f t="shared" si="3"/>
        <v>0</v>
      </c>
    </row>
    <row r="39" spans="1:24" ht="14.45" customHeight="1" x14ac:dyDescent="0.15">
      <c r="A39" s="183"/>
      <c r="B39" s="181"/>
      <c r="C39" s="182"/>
      <c r="D39" s="165" t="s">
        <v>14</v>
      </c>
      <c r="E39" s="168">
        <v>5000</v>
      </c>
      <c r="F39" s="171"/>
      <c r="G39" s="238">
        <f>E39*F39</f>
        <v>0</v>
      </c>
      <c r="H39" s="239"/>
      <c r="I39" s="239"/>
      <c r="J39" s="239"/>
      <c r="K39" s="240"/>
      <c r="M39" s="14"/>
      <c r="N39" s="135" t="s">
        <v>37</v>
      </c>
      <c r="O39" s="136"/>
      <c r="P39" s="137"/>
      <c r="Q39" s="8">
        <v>1000</v>
      </c>
      <c r="R39" s="297"/>
      <c r="S39" s="297"/>
      <c r="T39" s="208"/>
      <c r="U39" s="208"/>
      <c r="V39" s="176">
        <f t="shared" si="2"/>
        <v>0</v>
      </c>
      <c r="W39" s="176"/>
      <c r="X39" s="36">
        <f t="shared" si="3"/>
        <v>0</v>
      </c>
    </row>
    <row r="40" spans="1:24" ht="14.45" customHeight="1" x14ac:dyDescent="0.15">
      <c r="A40" s="183"/>
      <c r="B40" s="181"/>
      <c r="C40" s="182"/>
      <c r="D40" s="166"/>
      <c r="E40" s="169"/>
      <c r="F40" s="172"/>
      <c r="G40" s="241"/>
      <c r="H40" s="242"/>
      <c r="I40" s="242"/>
      <c r="J40" s="242"/>
      <c r="K40" s="243"/>
      <c r="M40" s="14"/>
      <c r="N40" s="80" t="s">
        <v>71</v>
      </c>
      <c r="O40" s="81"/>
      <c r="P40" s="82"/>
      <c r="Q40" s="12">
        <v>1000</v>
      </c>
      <c r="R40" s="276"/>
      <c r="S40" s="276"/>
      <c r="T40" s="216"/>
      <c r="U40" s="216"/>
      <c r="V40" s="174">
        <f t="shared" si="2"/>
        <v>0</v>
      </c>
      <c r="W40" s="174"/>
      <c r="X40" s="38">
        <f t="shared" si="3"/>
        <v>0</v>
      </c>
    </row>
    <row r="41" spans="1:24" ht="14.45" customHeight="1" x14ac:dyDescent="0.15">
      <c r="A41" s="183"/>
      <c r="B41" s="181"/>
      <c r="C41" s="182"/>
      <c r="D41" s="167"/>
      <c r="E41" s="170"/>
      <c r="F41" s="173"/>
      <c r="G41" s="244"/>
      <c r="H41" s="245"/>
      <c r="I41" s="245"/>
      <c r="J41" s="245"/>
      <c r="K41" s="246"/>
      <c r="M41" s="14"/>
      <c r="N41" s="80" t="s">
        <v>38</v>
      </c>
      <c r="O41" s="81"/>
      <c r="P41" s="82"/>
      <c r="Q41" s="9">
        <v>1000</v>
      </c>
      <c r="R41" s="276"/>
      <c r="S41" s="276"/>
      <c r="T41" s="216"/>
      <c r="U41" s="216"/>
      <c r="V41" s="174">
        <f t="shared" si="2"/>
        <v>0</v>
      </c>
      <c r="W41" s="174"/>
      <c r="X41" s="38">
        <f t="shared" si="3"/>
        <v>0</v>
      </c>
    </row>
    <row r="42" spans="1:24" ht="14.45" customHeight="1" x14ac:dyDescent="0.15">
      <c r="A42" s="183"/>
      <c r="B42" s="181"/>
      <c r="C42" s="182"/>
      <c r="D42" s="165" t="s">
        <v>15</v>
      </c>
      <c r="E42" s="168">
        <v>6000</v>
      </c>
      <c r="F42" s="171"/>
      <c r="G42" s="238">
        <f>E42*F42</f>
        <v>0</v>
      </c>
      <c r="H42" s="239"/>
      <c r="I42" s="239"/>
      <c r="J42" s="239"/>
      <c r="K42" s="240"/>
      <c r="M42" s="15"/>
      <c r="N42" s="132" t="s">
        <v>73</v>
      </c>
      <c r="O42" s="133"/>
      <c r="P42" s="134"/>
      <c r="Q42" s="9">
        <v>1000</v>
      </c>
      <c r="R42" s="276"/>
      <c r="S42" s="276"/>
      <c r="T42" s="216"/>
      <c r="U42" s="216"/>
      <c r="V42" s="174">
        <f t="shared" si="2"/>
        <v>0</v>
      </c>
      <c r="W42" s="174"/>
      <c r="X42" s="38">
        <f t="shared" si="3"/>
        <v>0</v>
      </c>
    </row>
    <row r="43" spans="1:24" ht="14.45" customHeight="1" x14ac:dyDescent="0.15">
      <c r="A43" s="183"/>
      <c r="B43" s="181"/>
      <c r="C43" s="182"/>
      <c r="D43" s="166"/>
      <c r="E43" s="169"/>
      <c r="F43" s="172"/>
      <c r="G43" s="241"/>
      <c r="H43" s="242"/>
      <c r="I43" s="242"/>
      <c r="J43" s="242"/>
      <c r="K43" s="243"/>
      <c r="M43" s="26" t="s">
        <v>56</v>
      </c>
      <c r="N43" s="80" t="s">
        <v>79</v>
      </c>
      <c r="O43" s="81"/>
      <c r="P43" s="82"/>
      <c r="Q43" s="9">
        <v>1000</v>
      </c>
      <c r="R43" s="276"/>
      <c r="S43" s="276"/>
      <c r="T43" s="216"/>
      <c r="U43" s="216"/>
      <c r="V43" s="174">
        <f t="shared" si="2"/>
        <v>0</v>
      </c>
      <c r="W43" s="174"/>
      <c r="X43" s="38">
        <f t="shared" si="3"/>
        <v>0</v>
      </c>
    </row>
    <row r="44" spans="1:24" ht="14.45" customHeight="1" x14ac:dyDescent="0.15">
      <c r="A44" s="273"/>
      <c r="B44" s="274"/>
      <c r="C44" s="275"/>
      <c r="D44" s="167"/>
      <c r="E44" s="170"/>
      <c r="F44" s="173"/>
      <c r="G44" s="244"/>
      <c r="H44" s="245"/>
      <c r="I44" s="245"/>
      <c r="J44" s="245"/>
      <c r="K44" s="246"/>
      <c r="M44" s="26"/>
      <c r="N44" s="119" t="s">
        <v>39</v>
      </c>
      <c r="O44" s="120"/>
      <c r="P44" s="121"/>
      <c r="Q44" s="17">
        <v>1000</v>
      </c>
      <c r="R44" s="271"/>
      <c r="S44" s="271"/>
      <c r="T44" s="230"/>
      <c r="U44" s="230"/>
      <c r="V44" s="175">
        <f t="shared" si="2"/>
        <v>0</v>
      </c>
      <c r="W44" s="175"/>
      <c r="X44" s="39">
        <f t="shared" si="3"/>
        <v>0</v>
      </c>
    </row>
    <row r="45" spans="1:24" ht="14.45" customHeight="1" x14ac:dyDescent="0.15">
      <c r="A45" s="177" t="s">
        <v>125</v>
      </c>
      <c r="B45" s="178"/>
      <c r="C45" s="179"/>
      <c r="D45" s="165" t="s">
        <v>13</v>
      </c>
      <c r="E45" s="168">
        <v>4000</v>
      </c>
      <c r="F45" s="171"/>
      <c r="G45" s="238">
        <f>E45*F45</f>
        <v>0</v>
      </c>
      <c r="H45" s="239"/>
      <c r="I45" s="239"/>
      <c r="J45" s="239"/>
      <c r="K45" s="240"/>
      <c r="M45" s="14"/>
      <c r="N45" s="122" t="s">
        <v>40</v>
      </c>
      <c r="O45" s="123"/>
      <c r="P45" s="124"/>
      <c r="Q45" s="12">
        <v>1000</v>
      </c>
      <c r="R45" s="279"/>
      <c r="S45" s="279"/>
      <c r="T45" s="225"/>
      <c r="U45" s="225"/>
      <c r="V45" s="187">
        <f t="shared" si="2"/>
        <v>0</v>
      </c>
      <c r="W45" s="187"/>
      <c r="X45" s="37">
        <f t="shared" si="3"/>
        <v>0</v>
      </c>
    </row>
    <row r="46" spans="1:24" ht="14.45" customHeight="1" x14ac:dyDescent="0.15">
      <c r="A46" s="180"/>
      <c r="B46" s="181"/>
      <c r="C46" s="182"/>
      <c r="D46" s="166"/>
      <c r="E46" s="169"/>
      <c r="F46" s="172"/>
      <c r="G46" s="241"/>
      <c r="H46" s="242"/>
      <c r="I46" s="242"/>
      <c r="J46" s="242"/>
      <c r="K46" s="243"/>
      <c r="M46" s="14"/>
      <c r="N46" s="80" t="s">
        <v>53</v>
      </c>
      <c r="O46" s="81"/>
      <c r="P46" s="82"/>
      <c r="Q46" s="9">
        <v>1000</v>
      </c>
      <c r="R46" s="276"/>
      <c r="S46" s="276"/>
      <c r="T46" s="216"/>
      <c r="U46" s="216"/>
      <c r="V46" s="174">
        <f t="shared" si="2"/>
        <v>0</v>
      </c>
      <c r="W46" s="174"/>
      <c r="X46" s="38">
        <f t="shared" si="3"/>
        <v>0</v>
      </c>
    </row>
    <row r="47" spans="1:24" ht="14.45" customHeight="1" x14ac:dyDescent="0.15">
      <c r="A47" s="183"/>
      <c r="B47" s="181"/>
      <c r="C47" s="182"/>
      <c r="D47" s="167"/>
      <c r="E47" s="170"/>
      <c r="F47" s="173"/>
      <c r="G47" s="244"/>
      <c r="H47" s="245"/>
      <c r="I47" s="245"/>
      <c r="J47" s="245"/>
      <c r="K47" s="246"/>
      <c r="M47" s="14"/>
      <c r="N47" s="100" t="s">
        <v>41</v>
      </c>
      <c r="O47" s="101"/>
      <c r="P47" s="102"/>
      <c r="Q47" s="11">
        <v>1000</v>
      </c>
      <c r="R47" s="278"/>
      <c r="S47" s="278"/>
      <c r="T47" s="224"/>
      <c r="U47" s="224"/>
      <c r="V47" s="188">
        <f t="shared" si="2"/>
        <v>0</v>
      </c>
      <c r="W47" s="188"/>
      <c r="X47" s="41">
        <f t="shared" si="3"/>
        <v>0</v>
      </c>
    </row>
    <row r="48" spans="1:24" ht="14.45" customHeight="1" x14ac:dyDescent="0.15">
      <c r="A48" s="183"/>
      <c r="B48" s="181"/>
      <c r="C48" s="182"/>
      <c r="D48" s="165" t="s">
        <v>14</v>
      </c>
      <c r="E48" s="168">
        <v>5000</v>
      </c>
      <c r="F48" s="171"/>
      <c r="G48" s="238">
        <f>E48*F48</f>
        <v>0</v>
      </c>
      <c r="H48" s="239"/>
      <c r="I48" s="239"/>
      <c r="J48" s="239"/>
      <c r="K48" s="240"/>
      <c r="M48" s="189" t="s">
        <v>142</v>
      </c>
      <c r="N48" s="256" t="s">
        <v>57</v>
      </c>
      <c r="O48" s="257"/>
      <c r="P48" s="258"/>
      <c r="Q48" s="8">
        <v>4200</v>
      </c>
      <c r="R48" s="225"/>
      <c r="S48" s="225"/>
      <c r="T48" s="225"/>
      <c r="U48" s="225"/>
      <c r="V48" s="187">
        <f t="shared" si="2"/>
        <v>0</v>
      </c>
      <c r="W48" s="187"/>
      <c r="X48" s="37">
        <f t="shared" si="3"/>
        <v>0</v>
      </c>
    </row>
    <row r="49" spans="1:25" ht="14.45" customHeight="1" x14ac:dyDescent="0.15">
      <c r="A49" s="183"/>
      <c r="B49" s="181"/>
      <c r="C49" s="182"/>
      <c r="D49" s="166"/>
      <c r="E49" s="169"/>
      <c r="F49" s="172"/>
      <c r="G49" s="241"/>
      <c r="H49" s="242"/>
      <c r="I49" s="242"/>
      <c r="J49" s="242"/>
      <c r="K49" s="243"/>
      <c r="M49" s="190"/>
      <c r="N49" s="132" t="s">
        <v>42</v>
      </c>
      <c r="O49" s="133"/>
      <c r="P49" s="134"/>
      <c r="Q49" s="9">
        <v>7700</v>
      </c>
      <c r="R49" s="216"/>
      <c r="S49" s="216"/>
      <c r="T49" s="216"/>
      <c r="U49" s="216"/>
      <c r="V49" s="174">
        <f t="shared" si="2"/>
        <v>0</v>
      </c>
      <c r="W49" s="174"/>
      <c r="X49" s="38">
        <f t="shared" si="3"/>
        <v>0</v>
      </c>
    </row>
    <row r="50" spans="1:25" ht="14.45" customHeight="1" x14ac:dyDescent="0.15">
      <c r="A50" s="183"/>
      <c r="B50" s="181"/>
      <c r="C50" s="182"/>
      <c r="D50" s="167"/>
      <c r="E50" s="170"/>
      <c r="F50" s="173"/>
      <c r="G50" s="244"/>
      <c r="H50" s="245"/>
      <c r="I50" s="245"/>
      <c r="J50" s="245"/>
      <c r="K50" s="246"/>
      <c r="M50" s="190"/>
      <c r="N50" s="80" t="s">
        <v>43</v>
      </c>
      <c r="O50" s="81"/>
      <c r="P50" s="82"/>
      <c r="Q50" s="9">
        <v>1300</v>
      </c>
      <c r="R50" s="216"/>
      <c r="S50" s="216"/>
      <c r="T50" s="216"/>
      <c r="U50" s="216"/>
      <c r="V50" s="174">
        <f t="shared" si="2"/>
        <v>0</v>
      </c>
      <c r="W50" s="174"/>
      <c r="X50" s="38">
        <f t="shared" si="3"/>
        <v>0</v>
      </c>
      <c r="Y50" s="20"/>
    </row>
    <row r="51" spans="1:25" ht="14.45" customHeight="1" x14ac:dyDescent="0.15">
      <c r="A51" s="183"/>
      <c r="B51" s="181"/>
      <c r="C51" s="182"/>
      <c r="D51" s="165" t="s">
        <v>35</v>
      </c>
      <c r="E51" s="168">
        <v>6000</v>
      </c>
      <c r="F51" s="171"/>
      <c r="G51" s="238">
        <f>E51*F51</f>
        <v>0</v>
      </c>
      <c r="H51" s="239"/>
      <c r="I51" s="239"/>
      <c r="J51" s="239"/>
      <c r="K51" s="240"/>
      <c r="M51" s="190"/>
      <c r="N51" s="132" t="s">
        <v>44</v>
      </c>
      <c r="O51" s="133"/>
      <c r="P51" s="134"/>
      <c r="Q51" s="9">
        <v>5000</v>
      </c>
      <c r="R51" s="216"/>
      <c r="S51" s="216"/>
      <c r="T51" s="216"/>
      <c r="U51" s="216"/>
      <c r="V51" s="174">
        <f t="shared" si="2"/>
        <v>0</v>
      </c>
      <c r="W51" s="174"/>
      <c r="X51" s="38">
        <f t="shared" si="3"/>
        <v>0</v>
      </c>
    </row>
    <row r="52" spans="1:25" ht="14.45" customHeight="1" x14ac:dyDescent="0.15">
      <c r="A52" s="183"/>
      <c r="B52" s="181"/>
      <c r="C52" s="182"/>
      <c r="D52" s="166"/>
      <c r="E52" s="169"/>
      <c r="F52" s="172"/>
      <c r="G52" s="241"/>
      <c r="H52" s="242"/>
      <c r="I52" s="242"/>
      <c r="J52" s="242"/>
      <c r="K52" s="243"/>
      <c r="M52" s="190"/>
      <c r="N52" s="132" t="s">
        <v>45</v>
      </c>
      <c r="O52" s="133"/>
      <c r="P52" s="134"/>
      <c r="Q52" s="9">
        <v>9200</v>
      </c>
      <c r="R52" s="216"/>
      <c r="S52" s="216"/>
      <c r="T52" s="216"/>
      <c r="U52" s="216"/>
      <c r="V52" s="174">
        <f t="shared" si="2"/>
        <v>0</v>
      </c>
      <c r="W52" s="174"/>
      <c r="X52" s="38">
        <f t="shared" si="3"/>
        <v>0</v>
      </c>
    </row>
    <row r="53" spans="1:25" ht="14.45" customHeight="1" thickBot="1" x14ac:dyDescent="0.2">
      <c r="A53" s="184"/>
      <c r="B53" s="185"/>
      <c r="C53" s="186"/>
      <c r="D53" s="192"/>
      <c r="E53" s="193"/>
      <c r="F53" s="173"/>
      <c r="G53" s="330"/>
      <c r="H53" s="331"/>
      <c r="I53" s="331"/>
      <c r="J53" s="331"/>
      <c r="K53" s="332"/>
      <c r="M53" s="191"/>
      <c r="N53" s="231" t="s">
        <v>46</v>
      </c>
      <c r="O53" s="232"/>
      <c r="P53" s="233"/>
      <c r="Q53" s="10">
        <v>1300</v>
      </c>
      <c r="R53" s="220"/>
      <c r="S53" s="220"/>
      <c r="T53" s="220"/>
      <c r="U53" s="220"/>
      <c r="V53" s="221">
        <f t="shared" si="2"/>
        <v>0</v>
      </c>
      <c r="W53" s="221"/>
      <c r="X53" s="43">
        <f t="shared" si="3"/>
        <v>0</v>
      </c>
    </row>
    <row r="54" spans="1:25" ht="14.45" customHeight="1" thickTop="1" x14ac:dyDescent="0.15">
      <c r="A54" s="88" t="s">
        <v>23</v>
      </c>
      <c r="B54" s="292"/>
      <c r="C54" s="292"/>
      <c r="D54" s="292"/>
      <c r="E54" s="292"/>
      <c r="F54" s="293"/>
      <c r="G54" s="324">
        <f>SUM(G18:K53)</f>
        <v>0</v>
      </c>
      <c r="H54" s="325"/>
      <c r="I54" s="325"/>
      <c r="J54" s="325"/>
      <c r="K54" s="326"/>
      <c r="M54" s="88" t="s">
        <v>25</v>
      </c>
      <c r="N54" s="89"/>
      <c r="O54" s="89"/>
      <c r="P54" s="89"/>
      <c r="Q54" s="89"/>
      <c r="R54" s="89"/>
      <c r="S54" s="89"/>
      <c r="T54" s="89"/>
      <c r="U54" s="89"/>
      <c r="V54" s="89"/>
      <c r="W54" s="90"/>
      <c r="X54" s="78">
        <f>SUM(X32:X53)</f>
        <v>0</v>
      </c>
    </row>
    <row r="55" spans="1:25" ht="14.45" customHeight="1" thickBot="1" x14ac:dyDescent="0.2">
      <c r="A55" s="294"/>
      <c r="B55" s="295"/>
      <c r="C55" s="295"/>
      <c r="D55" s="295"/>
      <c r="E55" s="295"/>
      <c r="F55" s="296"/>
      <c r="G55" s="327"/>
      <c r="H55" s="328"/>
      <c r="I55" s="328"/>
      <c r="J55" s="328"/>
      <c r="K55" s="329"/>
      <c r="M55" s="91"/>
      <c r="N55" s="92"/>
      <c r="O55" s="92"/>
      <c r="P55" s="92"/>
      <c r="Q55" s="92"/>
      <c r="R55" s="92"/>
      <c r="S55" s="92"/>
      <c r="T55" s="92"/>
      <c r="U55" s="92"/>
      <c r="V55" s="92"/>
      <c r="W55" s="93"/>
      <c r="X55" s="79"/>
    </row>
    <row r="56" spans="1:25" ht="14.45" customHeight="1" x14ac:dyDescent="0.15">
      <c r="O56" s="164" t="s">
        <v>136</v>
      </c>
      <c r="P56" s="164"/>
      <c r="Q56" s="164"/>
      <c r="R56" s="164"/>
      <c r="S56" s="164"/>
      <c r="T56" s="164"/>
      <c r="U56" s="164"/>
      <c r="V56" s="164"/>
      <c r="W56" s="164"/>
      <c r="X56" s="164"/>
    </row>
    <row r="57" spans="1:25" ht="14.45" customHeight="1" thickBot="1" x14ac:dyDescent="0.2">
      <c r="M57" s="7" t="s">
        <v>118</v>
      </c>
    </row>
    <row r="58" spans="1:25" ht="14.45" customHeight="1" x14ac:dyDescent="0.15">
      <c r="A58" s="144" t="s">
        <v>21</v>
      </c>
      <c r="B58" s="145"/>
      <c r="C58" s="145"/>
      <c r="D58" s="145"/>
      <c r="E58" s="145"/>
      <c r="F58" s="145"/>
      <c r="G58" s="145"/>
      <c r="H58" s="145"/>
      <c r="I58" s="145"/>
      <c r="J58" s="145"/>
      <c r="K58" s="146"/>
      <c r="M58" s="150" t="s">
        <v>31</v>
      </c>
      <c r="N58" s="152" t="s">
        <v>30</v>
      </c>
      <c r="O58" s="152"/>
      <c r="P58" s="152"/>
      <c r="Q58" s="154" t="s">
        <v>0</v>
      </c>
      <c r="R58" s="156" t="s">
        <v>32</v>
      </c>
      <c r="S58" s="157"/>
      <c r="T58" s="157"/>
      <c r="U58" s="157"/>
      <c r="V58" s="157"/>
      <c r="W58" s="158"/>
      <c r="X58" s="162" t="s">
        <v>74</v>
      </c>
    </row>
    <row r="59" spans="1:25" ht="14.45" customHeight="1" x14ac:dyDescent="0.15">
      <c r="A59" s="147"/>
      <c r="B59" s="148"/>
      <c r="C59" s="148"/>
      <c r="D59" s="148"/>
      <c r="E59" s="148"/>
      <c r="F59" s="148"/>
      <c r="G59" s="148"/>
      <c r="H59" s="148"/>
      <c r="I59" s="148"/>
      <c r="J59" s="148"/>
      <c r="K59" s="149"/>
      <c r="M59" s="151"/>
      <c r="N59" s="153"/>
      <c r="O59" s="153"/>
      <c r="P59" s="153"/>
      <c r="Q59" s="155"/>
      <c r="R59" s="159"/>
      <c r="S59" s="160"/>
      <c r="T59" s="160"/>
      <c r="U59" s="160"/>
      <c r="V59" s="160"/>
      <c r="W59" s="161"/>
      <c r="X59" s="163"/>
    </row>
    <row r="60" spans="1:25" ht="14.45" customHeight="1" x14ac:dyDescent="0.15">
      <c r="A60" s="111"/>
      <c r="B60" s="113"/>
      <c r="C60" s="115" t="s">
        <v>58</v>
      </c>
      <c r="D60" s="115"/>
      <c r="E60" s="113" t="s">
        <v>59</v>
      </c>
      <c r="F60" s="117"/>
      <c r="G60" s="333">
        <f>G54</f>
        <v>0</v>
      </c>
      <c r="H60" s="334"/>
      <c r="I60" s="334"/>
      <c r="J60" s="334"/>
      <c r="K60" s="335"/>
      <c r="L60" s="32"/>
      <c r="M60" s="23" t="s">
        <v>1</v>
      </c>
      <c r="N60" s="135" t="s">
        <v>60</v>
      </c>
      <c r="O60" s="136"/>
      <c r="P60" s="137"/>
      <c r="Q60" s="28" t="s">
        <v>61</v>
      </c>
      <c r="R60" s="125"/>
      <c r="S60" s="126"/>
      <c r="T60" s="126"/>
      <c r="U60" s="126"/>
      <c r="V60" s="126"/>
      <c r="W60" s="127"/>
      <c r="X60" s="42">
        <v>0</v>
      </c>
    </row>
    <row r="61" spans="1:25" ht="14.45" customHeight="1" x14ac:dyDescent="0.15">
      <c r="A61" s="128"/>
      <c r="B61" s="129"/>
      <c r="C61" s="130"/>
      <c r="D61" s="130"/>
      <c r="E61" s="129"/>
      <c r="F61" s="131"/>
      <c r="G61" s="336"/>
      <c r="H61" s="337"/>
      <c r="I61" s="337"/>
      <c r="J61" s="337"/>
      <c r="K61" s="338"/>
      <c r="L61" s="32" t="s">
        <v>78</v>
      </c>
      <c r="M61" s="19" t="s">
        <v>34</v>
      </c>
      <c r="N61" s="138" t="s">
        <v>115</v>
      </c>
      <c r="O61" s="139"/>
      <c r="P61" s="140"/>
      <c r="Q61" s="28" t="s">
        <v>61</v>
      </c>
      <c r="R61" s="125"/>
      <c r="S61" s="126"/>
      <c r="T61" s="126"/>
      <c r="U61" s="126"/>
      <c r="V61" s="126"/>
      <c r="W61" s="127"/>
      <c r="X61" s="42">
        <v>0</v>
      </c>
    </row>
    <row r="62" spans="1:25" ht="14.45" customHeight="1" x14ac:dyDescent="0.15">
      <c r="A62" s="111"/>
      <c r="B62" s="113"/>
      <c r="C62" s="115" t="s">
        <v>62</v>
      </c>
      <c r="D62" s="115"/>
      <c r="E62" s="113" t="s">
        <v>63</v>
      </c>
      <c r="F62" s="117"/>
      <c r="G62" s="333">
        <f>X26</f>
        <v>0</v>
      </c>
      <c r="H62" s="334"/>
      <c r="I62" s="334"/>
      <c r="J62" s="334"/>
      <c r="K62" s="335"/>
      <c r="L62" s="32"/>
      <c r="M62" s="71" t="s">
        <v>33</v>
      </c>
      <c r="N62" s="141" t="s">
        <v>72</v>
      </c>
      <c r="O62" s="142"/>
      <c r="P62" s="143"/>
      <c r="Q62" s="28" t="s">
        <v>61</v>
      </c>
      <c r="R62" s="125"/>
      <c r="S62" s="126"/>
      <c r="T62" s="126"/>
      <c r="U62" s="126"/>
      <c r="V62" s="126"/>
      <c r="W62" s="127"/>
      <c r="X62" s="42">
        <v>0</v>
      </c>
    </row>
    <row r="63" spans="1:25" ht="14.45" customHeight="1" x14ac:dyDescent="0.15">
      <c r="A63" s="128"/>
      <c r="B63" s="129"/>
      <c r="C63" s="130"/>
      <c r="D63" s="130"/>
      <c r="E63" s="129"/>
      <c r="F63" s="131"/>
      <c r="G63" s="336"/>
      <c r="H63" s="337"/>
      <c r="I63" s="337"/>
      <c r="J63" s="337"/>
      <c r="K63" s="338"/>
      <c r="L63" s="32" t="s">
        <v>78</v>
      </c>
      <c r="M63" s="14"/>
      <c r="N63" s="135" t="s">
        <v>37</v>
      </c>
      <c r="O63" s="136"/>
      <c r="P63" s="137"/>
      <c r="Q63" s="8">
        <v>1000</v>
      </c>
      <c r="R63" s="283"/>
      <c r="S63" s="284"/>
      <c r="T63" s="284"/>
      <c r="U63" s="284"/>
      <c r="V63" s="284"/>
      <c r="W63" s="285"/>
      <c r="X63" s="36">
        <f>Q63*R63</f>
        <v>0</v>
      </c>
    </row>
    <row r="64" spans="1:25" ht="14.45" customHeight="1" x14ac:dyDescent="0.15">
      <c r="A64" s="111"/>
      <c r="B64" s="113"/>
      <c r="C64" s="115" t="s">
        <v>64</v>
      </c>
      <c r="D64" s="115"/>
      <c r="E64" s="113" t="s">
        <v>65</v>
      </c>
      <c r="F64" s="117"/>
      <c r="G64" s="333">
        <f>X54</f>
        <v>0</v>
      </c>
      <c r="H64" s="334"/>
      <c r="I64" s="334"/>
      <c r="J64" s="334"/>
      <c r="K64" s="335"/>
      <c r="L64" s="32"/>
      <c r="M64" s="14"/>
      <c r="N64" s="80" t="s">
        <v>71</v>
      </c>
      <c r="O64" s="81"/>
      <c r="P64" s="82"/>
      <c r="Q64" s="12">
        <v>1000</v>
      </c>
      <c r="R64" s="103"/>
      <c r="S64" s="104"/>
      <c r="T64" s="104"/>
      <c r="U64" s="104"/>
      <c r="V64" s="104"/>
      <c r="W64" s="105"/>
      <c r="X64" s="38">
        <f t="shared" ref="X64:X71" si="4">Q64*R64</f>
        <v>0</v>
      </c>
    </row>
    <row r="65" spans="1:24" ht="14.45" customHeight="1" x14ac:dyDescent="0.15">
      <c r="A65" s="128"/>
      <c r="B65" s="129"/>
      <c r="C65" s="130"/>
      <c r="D65" s="130"/>
      <c r="E65" s="129"/>
      <c r="F65" s="131"/>
      <c r="G65" s="336"/>
      <c r="H65" s="337"/>
      <c r="I65" s="337"/>
      <c r="J65" s="337"/>
      <c r="K65" s="338"/>
      <c r="L65" s="32" t="s">
        <v>78</v>
      </c>
      <c r="M65" s="14"/>
      <c r="N65" s="80" t="s">
        <v>38</v>
      </c>
      <c r="O65" s="81"/>
      <c r="P65" s="82"/>
      <c r="Q65" s="9">
        <v>1000</v>
      </c>
      <c r="R65" s="103"/>
      <c r="S65" s="104"/>
      <c r="T65" s="104"/>
      <c r="U65" s="104"/>
      <c r="V65" s="104"/>
      <c r="W65" s="105"/>
      <c r="X65" s="38">
        <f t="shared" si="4"/>
        <v>0</v>
      </c>
    </row>
    <row r="66" spans="1:24" ht="14.45" customHeight="1" x14ac:dyDescent="0.15">
      <c r="A66" s="111"/>
      <c r="B66" s="113"/>
      <c r="C66" s="115" t="s">
        <v>66</v>
      </c>
      <c r="D66" s="115"/>
      <c r="E66" s="113" t="s">
        <v>67</v>
      </c>
      <c r="F66" s="117"/>
      <c r="G66" s="333">
        <f>X76</f>
        <v>0</v>
      </c>
      <c r="H66" s="334"/>
      <c r="I66" s="334"/>
      <c r="J66" s="334"/>
      <c r="K66" s="335"/>
      <c r="L66" s="32"/>
      <c r="M66" s="15"/>
      <c r="N66" s="132" t="s">
        <v>73</v>
      </c>
      <c r="O66" s="133"/>
      <c r="P66" s="134"/>
      <c r="Q66" s="9">
        <v>1000</v>
      </c>
      <c r="R66" s="103"/>
      <c r="S66" s="104"/>
      <c r="T66" s="104"/>
      <c r="U66" s="104"/>
      <c r="V66" s="104"/>
      <c r="W66" s="105"/>
      <c r="X66" s="38">
        <f t="shared" si="4"/>
        <v>0</v>
      </c>
    </row>
    <row r="67" spans="1:24" ht="14.25" customHeight="1" thickBot="1" x14ac:dyDescent="0.2">
      <c r="A67" s="112"/>
      <c r="B67" s="114"/>
      <c r="C67" s="116"/>
      <c r="D67" s="116"/>
      <c r="E67" s="114"/>
      <c r="F67" s="118"/>
      <c r="G67" s="339"/>
      <c r="H67" s="340"/>
      <c r="I67" s="340"/>
      <c r="J67" s="340"/>
      <c r="K67" s="341"/>
      <c r="L67" s="32" t="s">
        <v>78</v>
      </c>
      <c r="M67" s="26" t="s">
        <v>52</v>
      </c>
      <c r="N67" s="80" t="s">
        <v>79</v>
      </c>
      <c r="O67" s="81"/>
      <c r="P67" s="82"/>
      <c r="Q67" s="9">
        <v>1000</v>
      </c>
      <c r="R67" s="103"/>
      <c r="S67" s="104"/>
      <c r="T67" s="104"/>
      <c r="U67" s="104"/>
      <c r="V67" s="104"/>
      <c r="W67" s="105"/>
      <c r="X67" s="38">
        <f t="shared" si="4"/>
        <v>0</v>
      </c>
    </row>
    <row r="68" spans="1:24" ht="14.25" customHeight="1" thickTop="1" x14ac:dyDescent="0.15">
      <c r="A68" s="96" t="s">
        <v>22</v>
      </c>
      <c r="B68" s="97"/>
      <c r="C68" s="97"/>
      <c r="D68" s="97"/>
      <c r="E68" s="97"/>
      <c r="F68" s="97"/>
      <c r="G68" s="324">
        <f>SUM(G60:K67)</f>
        <v>0</v>
      </c>
      <c r="H68" s="325"/>
      <c r="I68" s="325"/>
      <c r="J68" s="325"/>
      <c r="K68" s="326"/>
      <c r="L68" s="32"/>
      <c r="M68" s="22"/>
      <c r="N68" s="119" t="s">
        <v>39</v>
      </c>
      <c r="O68" s="120"/>
      <c r="P68" s="121"/>
      <c r="Q68" s="17">
        <v>1000</v>
      </c>
      <c r="R68" s="286"/>
      <c r="S68" s="287"/>
      <c r="T68" s="287"/>
      <c r="U68" s="287"/>
      <c r="V68" s="287"/>
      <c r="W68" s="288"/>
      <c r="X68" s="39">
        <f t="shared" si="4"/>
        <v>0</v>
      </c>
    </row>
    <row r="69" spans="1:24" ht="14.25" customHeight="1" thickBot="1" x14ac:dyDescent="0.2">
      <c r="A69" s="98"/>
      <c r="B69" s="99"/>
      <c r="C69" s="99"/>
      <c r="D69" s="99"/>
      <c r="E69" s="99"/>
      <c r="F69" s="99"/>
      <c r="G69" s="327"/>
      <c r="H69" s="328"/>
      <c r="I69" s="328"/>
      <c r="J69" s="328"/>
      <c r="K69" s="329"/>
      <c r="L69" s="32" t="s">
        <v>78</v>
      </c>
      <c r="M69" s="14"/>
      <c r="N69" s="122" t="s">
        <v>40</v>
      </c>
      <c r="O69" s="123"/>
      <c r="P69" s="124"/>
      <c r="Q69" s="12">
        <v>1000</v>
      </c>
      <c r="R69" s="289"/>
      <c r="S69" s="290"/>
      <c r="T69" s="290"/>
      <c r="U69" s="290"/>
      <c r="V69" s="290"/>
      <c r="W69" s="291"/>
      <c r="X69" s="40">
        <f t="shared" si="4"/>
        <v>0</v>
      </c>
    </row>
    <row r="70" spans="1:24" ht="13.5" customHeight="1" x14ac:dyDescent="0.15">
      <c r="M70" s="14"/>
      <c r="N70" s="80" t="s">
        <v>53</v>
      </c>
      <c r="O70" s="81"/>
      <c r="P70" s="82"/>
      <c r="Q70" s="9">
        <v>1000</v>
      </c>
      <c r="R70" s="103"/>
      <c r="S70" s="104"/>
      <c r="T70" s="104"/>
      <c r="U70" s="104"/>
      <c r="V70" s="104"/>
      <c r="W70" s="105"/>
      <c r="X70" s="38">
        <f t="shared" si="4"/>
        <v>0</v>
      </c>
    </row>
    <row r="71" spans="1:24" ht="14.25" x14ac:dyDescent="0.15">
      <c r="A71" s="18" t="s">
        <v>68</v>
      </c>
      <c r="B71" s="13"/>
      <c r="C71" s="13"/>
      <c r="M71" s="14"/>
      <c r="N71" s="100" t="s">
        <v>41</v>
      </c>
      <c r="O71" s="101"/>
      <c r="P71" s="102"/>
      <c r="Q71" s="11">
        <v>1000</v>
      </c>
      <c r="R71" s="106"/>
      <c r="S71" s="107"/>
      <c r="T71" s="107"/>
      <c r="U71" s="107"/>
      <c r="V71" s="107"/>
      <c r="W71" s="108"/>
      <c r="X71" s="41">
        <f t="shared" si="4"/>
        <v>0</v>
      </c>
    </row>
    <row r="72" spans="1:24" ht="13.5" customHeight="1" x14ac:dyDescent="0.15">
      <c r="A72" s="13" t="s">
        <v>26</v>
      </c>
      <c r="B72" s="13"/>
      <c r="C72" s="13"/>
      <c r="M72" s="189" t="s">
        <v>130</v>
      </c>
      <c r="N72" s="315" t="s">
        <v>129</v>
      </c>
      <c r="O72" s="316"/>
      <c r="P72" s="317"/>
      <c r="Q72" s="300"/>
      <c r="R72" s="303"/>
      <c r="S72" s="304"/>
      <c r="T72" s="304"/>
      <c r="U72" s="304"/>
      <c r="V72" s="304"/>
      <c r="W72" s="305"/>
      <c r="X72" s="312"/>
    </row>
    <row r="73" spans="1:24" x14ac:dyDescent="0.15">
      <c r="A73" s="13" t="s">
        <v>27</v>
      </c>
      <c r="B73" s="13"/>
      <c r="C73" s="13"/>
      <c r="F73" s="109"/>
      <c r="G73" s="109"/>
      <c r="H73" s="109"/>
      <c r="I73" s="109"/>
      <c r="J73" s="109"/>
      <c r="K73" s="109"/>
      <c r="M73" s="298"/>
      <c r="N73" s="318"/>
      <c r="O73" s="319"/>
      <c r="P73" s="320"/>
      <c r="Q73" s="301"/>
      <c r="R73" s="306"/>
      <c r="S73" s="307"/>
      <c r="T73" s="307"/>
      <c r="U73" s="307"/>
      <c r="V73" s="307"/>
      <c r="W73" s="308"/>
      <c r="X73" s="313"/>
    </row>
    <row r="74" spans="1:24" ht="14.25" thickBot="1" x14ac:dyDescent="0.2">
      <c r="A74" s="13"/>
      <c r="B74" s="13"/>
      <c r="C74" s="13"/>
      <c r="E74" s="16" t="s">
        <v>28</v>
      </c>
      <c r="F74" s="110"/>
      <c r="G74" s="110"/>
      <c r="H74" s="110"/>
      <c r="I74" s="110"/>
      <c r="J74" s="110"/>
      <c r="K74" s="110"/>
      <c r="M74" s="298"/>
      <c r="N74" s="318"/>
      <c r="O74" s="319"/>
      <c r="P74" s="320"/>
      <c r="Q74" s="301"/>
      <c r="R74" s="306"/>
      <c r="S74" s="307"/>
      <c r="T74" s="307"/>
      <c r="U74" s="307"/>
      <c r="V74" s="307"/>
      <c r="W74" s="308"/>
      <c r="X74" s="313"/>
    </row>
    <row r="75" spans="1:24" ht="6.75" customHeight="1" thickTop="1" thickBot="1" x14ac:dyDescent="0.2">
      <c r="M75" s="299"/>
      <c r="N75" s="321"/>
      <c r="O75" s="322"/>
      <c r="P75" s="323"/>
      <c r="Q75" s="302"/>
      <c r="R75" s="309"/>
      <c r="S75" s="310"/>
      <c r="T75" s="310"/>
      <c r="U75" s="310"/>
      <c r="V75" s="310"/>
      <c r="W75" s="311"/>
      <c r="X75" s="314"/>
    </row>
    <row r="76" spans="1:24" ht="14.25" customHeight="1" thickTop="1" x14ac:dyDescent="0.15">
      <c r="M76" s="88" t="s">
        <v>69</v>
      </c>
      <c r="N76" s="89"/>
      <c r="O76" s="89"/>
      <c r="P76" s="89"/>
      <c r="Q76" s="89"/>
      <c r="R76" s="89"/>
      <c r="S76" s="89"/>
      <c r="T76" s="89"/>
      <c r="U76" s="89"/>
      <c r="V76" s="89"/>
      <c r="W76" s="90"/>
      <c r="X76" s="78">
        <f>SUM(X63:X71)</f>
        <v>0</v>
      </c>
    </row>
    <row r="77" spans="1:24" ht="14.25" customHeight="1" thickBot="1" x14ac:dyDescent="0.2">
      <c r="A77" s="13" t="s">
        <v>70</v>
      </c>
      <c r="M77" s="91"/>
      <c r="N77" s="92"/>
      <c r="O77" s="92"/>
      <c r="P77" s="92"/>
      <c r="Q77" s="92"/>
      <c r="R77" s="92"/>
      <c r="S77" s="92"/>
      <c r="T77" s="92"/>
      <c r="U77" s="92"/>
      <c r="V77" s="92"/>
      <c r="W77" s="93"/>
      <c r="X77" s="79"/>
    </row>
  </sheetData>
  <sheetProtection algorithmName="SHA-512" hashValue="zm/8NPG6qT6MATL3DHbx7fcdzqZm91CcNRHnt724JGxr2AnZ0jvwnnBZgvDwDURuqPScsm8+QodtCg3Hs7ruWA==" saltValue="FkasgBMBrTXuKyL/1wxCnA==" spinCount="100000" sheet="1" objects="1" scenarios="1" selectLockedCells="1"/>
  <mergeCells count="338">
    <mergeCell ref="G20:K20"/>
    <mergeCell ref="M72:M75"/>
    <mergeCell ref="Q72:Q75"/>
    <mergeCell ref="R72:W75"/>
    <mergeCell ref="X72:X75"/>
    <mergeCell ref="N72:P75"/>
    <mergeCell ref="G68:K69"/>
    <mergeCell ref="G42:K44"/>
    <mergeCell ref="G45:K47"/>
    <mergeCell ref="G48:K50"/>
    <mergeCell ref="G51:K53"/>
    <mergeCell ref="G54:K55"/>
    <mergeCell ref="G60:K61"/>
    <mergeCell ref="G62:K63"/>
    <mergeCell ref="G64:K65"/>
    <mergeCell ref="G66:K67"/>
    <mergeCell ref="V51:W51"/>
    <mergeCell ref="V52:W52"/>
    <mergeCell ref="V53:W53"/>
    <mergeCell ref="M54:W55"/>
    <mergeCell ref="R51:S51"/>
    <mergeCell ref="R52:S52"/>
    <mergeCell ref="R53:S53"/>
    <mergeCell ref="T53:U53"/>
    <mergeCell ref="N53:P53"/>
    <mergeCell ref="E18:E19"/>
    <mergeCell ref="R60:W60"/>
    <mergeCell ref="R63:W63"/>
    <mergeCell ref="R64:W64"/>
    <mergeCell ref="R65:W65"/>
    <mergeCell ref="R66:W66"/>
    <mergeCell ref="R67:W67"/>
    <mergeCell ref="R68:W68"/>
    <mergeCell ref="R69:W69"/>
    <mergeCell ref="T51:U51"/>
    <mergeCell ref="T52:U52"/>
    <mergeCell ref="T49:U49"/>
    <mergeCell ref="A54:F55"/>
    <mergeCell ref="R39:S39"/>
    <mergeCell ref="R37:S37"/>
    <mergeCell ref="T37:U37"/>
    <mergeCell ref="V37:W37"/>
    <mergeCell ref="V40:W40"/>
    <mergeCell ref="R42:S42"/>
    <mergeCell ref="T42:U42"/>
    <mergeCell ref="N37:P37"/>
    <mergeCell ref="N38:P38"/>
    <mergeCell ref="N39:P39"/>
    <mergeCell ref="T46:U46"/>
    <mergeCell ref="X2:X3"/>
    <mergeCell ref="M2:M3"/>
    <mergeCell ref="N2:P3"/>
    <mergeCell ref="Q2:Q3"/>
    <mergeCell ref="M4:M8"/>
    <mergeCell ref="N15:P15"/>
    <mergeCell ref="N14:P14"/>
    <mergeCell ref="R3:S3"/>
    <mergeCell ref="T3:U3"/>
    <mergeCell ref="V3:W3"/>
    <mergeCell ref="R4:S4"/>
    <mergeCell ref="T4:U4"/>
    <mergeCell ref="V4:W4"/>
    <mergeCell ref="R5:S5"/>
    <mergeCell ref="N5:P5"/>
    <mergeCell ref="N6:P6"/>
    <mergeCell ref="N7:P7"/>
    <mergeCell ref="N8:P8"/>
    <mergeCell ref="N11:P11"/>
    <mergeCell ref="N13:P13"/>
    <mergeCell ref="N12:P12"/>
    <mergeCell ref="T15:U15"/>
    <mergeCell ref="V15:W15"/>
    <mergeCell ref="N9:P9"/>
    <mergeCell ref="R40:S40"/>
    <mergeCell ref="T40:U40"/>
    <mergeCell ref="R41:S41"/>
    <mergeCell ref="T50:U50"/>
    <mergeCell ref="T45:U45"/>
    <mergeCell ref="R47:S47"/>
    <mergeCell ref="T47:U47"/>
    <mergeCell ref="R48:S48"/>
    <mergeCell ref="T48:U48"/>
    <mergeCell ref="R45:S45"/>
    <mergeCell ref="R46:S46"/>
    <mergeCell ref="R49:S49"/>
    <mergeCell ref="R50:S50"/>
    <mergeCell ref="V36:W36"/>
    <mergeCell ref="N40:P40"/>
    <mergeCell ref="D33:D35"/>
    <mergeCell ref="F33:F35"/>
    <mergeCell ref="N33:P33"/>
    <mergeCell ref="A36:C44"/>
    <mergeCell ref="D36:D38"/>
    <mergeCell ref="R43:S43"/>
    <mergeCell ref="V41:W41"/>
    <mergeCell ref="V38:W38"/>
    <mergeCell ref="R36:S36"/>
    <mergeCell ref="T36:U36"/>
    <mergeCell ref="N42:P42"/>
    <mergeCell ref="V33:W33"/>
    <mergeCell ref="V34:W34"/>
    <mergeCell ref="V35:W35"/>
    <mergeCell ref="E36:E38"/>
    <mergeCell ref="F36:F38"/>
    <mergeCell ref="D39:D41"/>
    <mergeCell ref="E39:E41"/>
    <mergeCell ref="F39:F41"/>
    <mergeCell ref="R34:S34"/>
    <mergeCell ref="T34:U34"/>
    <mergeCell ref="R35:S35"/>
    <mergeCell ref="F14:K15"/>
    <mergeCell ref="A16:C17"/>
    <mergeCell ref="D16:D17"/>
    <mergeCell ref="A1:B3"/>
    <mergeCell ref="N4:P4"/>
    <mergeCell ref="D2:K3"/>
    <mergeCell ref="R44:S44"/>
    <mergeCell ref="T44:U44"/>
    <mergeCell ref="R38:S38"/>
    <mergeCell ref="T38:U38"/>
    <mergeCell ref="T41:U41"/>
    <mergeCell ref="T43:U43"/>
    <mergeCell ref="T39:U39"/>
    <mergeCell ref="N23:P23"/>
    <mergeCell ref="R2:W2"/>
    <mergeCell ref="N20:P20"/>
    <mergeCell ref="N19:P19"/>
    <mergeCell ref="N17:P17"/>
    <mergeCell ref="T16:U16"/>
    <mergeCell ref="V16:W16"/>
    <mergeCell ref="R17:S17"/>
    <mergeCell ref="T17:U17"/>
    <mergeCell ref="V17:W17"/>
    <mergeCell ref="E16:E17"/>
    <mergeCell ref="N41:P41"/>
    <mergeCell ref="N44:P44"/>
    <mergeCell ref="N43:P43"/>
    <mergeCell ref="N34:P34"/>
    <mergeCell ref="N35:P35"/>
    <mergeCell ref="F16:F17"/>
    <mergeCell ref="N16:P16"/>
    <mergeCell ref="N46:P46"/>
    <mergeCell ref="N49:P49"/>
    <mergeCell ref="N18:P18"/>
    <mergeCell ref="N45:P45"/>
    <mergeCell ref="G16:K17"/>
    <mergeCell ref="G21:K23"/>
    <mergeCell ref="G24:K26"/>
    <mergeCell ref="G27:K29"/>
    <mergeCell ref="G30:K32"/>
    <mergeCell ref="G33:K35"/>
    <mergeCell ref="G36:K38"/>
    <mergeCell ref="G39:K41"/>
    <mergeCell ref="N47:P47"/>
    <mergeCell ref="N48:P48"/>
    <mergeCell ref="F18:F19"/>
    <mergeCell ref="G18:K19"/>
    <mergeCell ref="R33:S33"/>
    <mergeCell ref="T33:U33"/>
    <mergeCell ref="R15:S15"/>
    <mergeCell ref="R16:S16"/>
    <mergeCell ref="T14:U14"/>
    <mergeCell ref="N10:P10"/>
    <mergeCell ref="N21:P21"/>
    <mergeCell ref="N22:P22"/>
    <mergeCell ref="N24:P24"/>
    <mergeCell ref="N25:P25"/>
    <mergeCell ref="R22:S22"/>
    <mergeCell ref="T22:U22"/>
    <mergeCell ref="O28:X28"/>
    <mergeCell ref="V13:W13"/>
    <mergeCell ref="R14:S14"/>
    <mergeCell ref="T5:U5"/>
    <mergeCell ref="R9:S9"/>
    <mergeCell ref="T9:U9"/>
    <mergeCell ref="R13:S13"/>
    <mergeCell ref="T13:U13"/>
    <mergeCell ref="R21:S21"/>
    <mergeCell ref="T21:U21"/>
    <mergeCell ref="V9:W9"/>
    <mergeCell ref="R10:S10"/>
    <mergeCell ref="T10:U10"/>
    <mergeCell ref="V10:W10"/>
    <mergeCell ref="R11:S11"/>
    <mergeCell ref="T11:U11"/>
    <mergeCell ref="V11:W11"/>
    <mergeCell ref="R12:S12"/>
    <mergeCell ref="T12:U12"/>
    <mergeCell ref="V12:W12"/>
    <mergeCell ref="V5:W5"/>
    <mergeCell ref="R6:S6"/>
    <mergeCell ref="T6:U6"/>
    <mergeCell ref="V6:W6"/>
    <mergeCell ref="R7:S7"/>
    <mergeCell ref="T7:U7"/>
    <mergeCell ref="V7:W7"/>
    <mergeCell ref="R8:S8"/>
    <mergeCell ref="T8:U8"/>
    <mergeCell ref="V8:W8"/>
    <mergeCell ref="V14:W14"/>
    <mergeCell ref="A18:C20"/>
    <mergeCell ref="D18:D20"/>
    <mergeCell ref="R18:S18"/>
    <mergeCell ref="T18:U18"/>
    <mergeCell ref="V18:W18"/>
    <mergeCell ref="R19:S19"/>
    <mergeCell ref="T19:U19"/>
    <mergeCell ref="V19:W19"/>
    <mergeCell ref="M20:M25"/>
    <mergeCell ref="R20:S20"/>
    <mergeCell ref="T20:U20"/>
    <mergeCell ref="V20:W20"/>
    <mergeCell ref="A21:C26"/>
    <mergeCell ref="D21:D23"/>
    <mergeCell ref="E21:E23"/>
    <mergeCell ref="F21:F23"/>
    <mergeCell ref="V21:W21"/>
    <mergeCell ref="V22:W22"/>
    <mergeCell ref="R23:S23"/>
    <mergeCell ref="T23:U23"/>
    <mergeCell ref="V23:W23"/>
    <mergeCell ref="D24:D26"/>
    <mergeCell ref="E24:E26"/>
    <mergeCell ref="F24:F26"/>
    <mergeCell ref="R24:S24"/>
    <mergeCell ref="T24:U24"/>
    <mergeCell ref="V24:W24"/>
    <mergeCell ref="R25:S25"/>
    <mergeCell ref="T25:U25"/>
    <mergeCell ref="V25:W25"/>
    <mergeCell ref="M26:W27"/>
    <mergeCell ref="X26:X27"/>
    <mergeCell ref="A27:C32"/>
    <mergeCell ref="D27:D29"/>
    <mergeCell ref="E27:E29"/>
    <mergeCell ref="F27:F29"/>
    <mergeCell ref="D30:D32"/>
    <mergeCell ref="E30:E32"/>
    <mergeCell ref="F30:F32"/>
    <mergeCell ref="M30:M31"/>
    <mergeCell ref="N30:P31"/>
    <mergeCell ref="Q30:Q31"/>
    <mergeCell ref="R30:W30"/>
    <mergeCell ref="X30:X31"/>
    <mergeCell ref="R31:S31"/>
    <mergeCell ref="T31:U31"/>
    <mergeCell ref="V31:W31"/>
    <mergeCell ref="M32:M36"/>
    <mergeCell ref="N32:P32"/>
    <mergeCell ref="R32:S32"/>
    <mergeCell ref="T32:U32"/>
    <mergeCell ref="V32:W32"/>
    <mergeCell ref="A33:C35"/>
    <mergeCell ref="T35:U35"/>
    <mergeCell ref="N36:P36"/>
    <mergeCell ref="D42:D44"/>
    <mergeCell ref="E42:E44"/>
    <mergeCell ref="F42:F44"/>
    <mergeCell ref="V42:W42"/>
    <mergeCell ref="V43:W43"/>
    <mergeCell ref="V44:W44"/>
    <mergeCell ref="V39:W39"/>
    <mergeCell ref="A45:C53"/>
    <mergeCell ref="D45:D47"/>
    <mergeCell ref="E45:E47"/>
    <mergeCell ref="F45:F47"/>
    <mergeCell ref="V45:W45"/>
    <mergeCell ref="V46:W46"/>
    <mergeCell ref="V47:W47"/>
    <mergeCell ref="D48:D50"/>
    <mergeCell ref="E48:E50"/>
    <mergeCell ref="F48:F50"/>
    <mergeCell ref="M48:M53"/>
    <mergeCell ref="V48:W48"/>
    <mergeCell ref="V49:W49"/>
    <mergeCell ref="V50:W50"/>
    <mergeCell ref="D51:D53"/>
    <mergeCell ref="E51:E53"/>
    <mergeCell ref="F51:F53"/>
    <mergeCell ref="N50:P50"/>
    <mergeCell ref="N51:P51"/>
    <mergeCell ref="N52:P52"/>
    <mergeCell ref="X54:X55"/>
    <mergeCell ref="A58:K59"/>
    <mergeCell ref="M58:M59"/>
    <mergeCell ref="N58:P59"/>
    <mergeCell ref="Q58:Q59"/>
    <mergeCell ref="R58:W59"/>
    <mergeCell ref="X58:X59"/>
    <mergeCell ref="O56:X56"/>
    <mergeCell ref="R61:W61"/>
    <mergeCell ref="R62:W62"/>
    <mergeCell ref="A64:A65"/>
    <mergeCell ref="B64:B65"/>
    <mergeCell ref="C64:D65"/>
    <mergeCell ref="E64:E65"/>
    <mergeCell ref="F64:F65"/>
    <mergeCell ref="N66:P66"/>
    <mergeCell ref="A62:A63"/>
    <mergeCell ref="B62:B63"/>
    <mergeCell ref="C62:D63"/>
    <mergeCell ref="E62:E63"/>
    <mergeCell ref="F62:F63"/>
    <mergeCell ref="N64:P64"/>
    <mergeCell ref="N65:P65"/>
    <mergeCell ref="A60:A61"/>
    <mergeCell ref="B60:B61"/>
    <mergeCell ref="C60:D61"/>
    <mergeCell ref="E60:E61"/>
    <mergeCell ref="F60:F61"/>
    <mergeCell ref="N60:P60"/>
    <mergeCell ref="N63:P63"/>
    <mergeCell ref="N61:P61"/>
    <mergeCell ref="N62:P62"/>
    <mergeCell ref="D5:K6"/>
    <mergeCell ref="D8:K9"/>
    <mergeCell ref="L1:L2"/>
    <mergeCell ref="X76:X77"/>
    <mergeCell ref="N67:P67"/>
    <mergeCell ref="B5:B6"/>
    <mergeCell ref="B8:B9"/>
    <mergeCell ref="B11:C12"/>
    <mergeCell ref="F12:K12"/>
    <mergeCell ref="M76:W77"/>
    <mergeCell ref="E33:E34"/>
    <mergeCell ref="A68:F69"/>
    <mergeCell ref="N70:P70"/>
    <mergeCell ref="N71:P71"/>
    <mergeCell ref="R70:W70"/>
    <mergeCell ref="R71:W71"/>
    <mergeCell ref="F73:K74"/>
    <mergeCell ref="A66:A67"/>
    <mergeCell ref="B66:B67"/>
    <mergeCell ref="C66:D67"/>
    <mergeCell ref="E66:E67"/>
    <mergeCell ref="F66:F67"/>
    <mergeCell ref="N68:P68"/>
    <mergeCell ref="N69:P69"/>
  </mergeCells>
  <phoneticPr fontId="1"/>
  <conditionalFormatting sqref="X26:X27 G21 G24 G27 G30 G33 G36 G39 G42 G45 G48 G51 G54 G60 G62 G64 G66 G68">
    <cfRule type="cellIs" dxfId="40" priority="9" operator="equal">
      <formula>0</formula>
    </cfRule>
  </conditionalFormatting>
  <conditionalFormatting sqref="X54:X55">
    <cfRule type="cellIs" dxfId="39" priority="8" operator="equal">
      <formula>0</formula>
    </cfRule>
  </conditionalFormatting>
  <conditionalFormatting sqref="X63:X71">
    <cfRule type="cellIs" dxfId="38" priority="7" operator="equal">
      <formula>0</formula>
    </cfRule>
  </conditionalFormatting>
  <conditionalFormatting sqref="X76:X77">
    <cfRule type="cellIs" dxfId="37" priority="6" operator="equal">
      <formula>0</formula>
    </cfRule>
  </conditionalFormatting>
  <conditionalFormatting sqref="V4:X25">
    <cfRule type="cellIs" dxfId="36" priority="3" operator="equal">
      <formula>0</formula>
    </cfRule>
  </conditionalFormatting>
  <conditionalFormatting sqref="V32:X53">
    <cfRule type="cellIs" dxfId="35" priority="2" operator="equal">
      <formula>0</formula>
    </cfRule>
  </conditionalFormatting>
  <conditionalFormatting sqref="G18">
    <cfRule type="cellIs" dxfId="8" priority="1" operator="equal">
      <formula>0</formula>
    </cfRule>
  </conditionalFormatting>
  <printOptions horizontalCentered="1" verticalCentered="1"/>
  <pageMargins left="0.59055118110236227" right="0.59055118110236227" top="0.39370078740157483" bottom="0.39370078740157483" header="0.51181102362204722" footer="0.51181102362204722"/>
  <pageSetup paperSize="8" scale="7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view="pageBreakPreview" zoomScale="80" zoomScaleNormal="100" zoomScaleSheetLayoutView="80" workbookViewId="0">
      <selection activeCell="F1" sqref="F1"/>
    </sheetView>
  </sheetViews>
  <sheetFormatPr defaultRowHeight="13.5" x14ac:dyDescent="0.15"/>
  <cols>
    <col min="1" max="1" width="12.75" style="1" customWidth="1"/>
    <col min="2" max="2" width="13.125" style="1" customWidth="1"/>
    <col min="3" max="3" width="15.75" style="1" customWidth="1"/>
    <col min="4" max="4" width="22.5" style="1" customWidth="1"/>
    <col min="5" max="5" width="12.375" style="1" customWidth="1"/>
    <col min="6" max="6" width="13.75" style="1" customWidth="1"/>
    <col min="7" max="7" width="3.625" style="1" customWidth="1"/>
    <col min="8" max="8" width="4.125" style="1" customWidth="1"/>
    <col min="9" max="9" width="3.625" style="1" customWidth="1"/>
    <col min="10" max="10" width="4.125" style="1" customWidth="1"/>
    <col min="11" max="11" width="3.625" style="1" customWidth="1"/>
    <col min="12" max="12" width="19.875" style="1" customWidth="1"/>
    <col min="13" max="13" width="17.375" style="1" customWidth="1"/>
    <col min="14" max="15" width="19.75" style="2" customWidth="1"/>
    <col min="16" max="16" width="19.75" style="1" customWidth="1"/>
    <col min="17" max="17" width="8.625" style="3" customWidth="1"/>
    <col min="18" max="23" width="3.625" style="1" customWidth="1"/>
    <col min="24" max="24" width="19" style="1" customWidth="1"/>
    <col min="25" max="25" width="40.25" style="1" customWidth="1"/>
    <col min="26" max="16384" width="9" style="1"/>
  </cols>
  <sheetData>
    <row r="1" spans="1:24" ht="14.45" customHeight="1" thickBot="1" x14ac:dyDescent="0.2">
      <c r="A1" s="264" t="s">
        <v>131</v>
      </c>
      <c r="B1" s="265"/>
      <c r="F1" s="65"/>
      <c r="G1" s="66" t="s">
        <v>123</v>
      </c>
      <c r="H1" s="67"/>
      <c r="I1" s="68" t="s">
        <v>122</v>
      </c>
      <c r="J1" s="67"/>
      <c r="K1" s="68" t="s">
        <v>121</v>
      </c>
      <c r="L1" s="77" t="s">
        <v>126</v>
      </c>
      <c r="M1" s="7" t="s">
        <v>116</v>
      </c>
      <c r="Q1" s="72" t="s">
        <v>120</v>
      </c>
    </row>
    <row r="2" spans="1:24" ht="14.45" customHeight="1" x14ac:dyDescent="0.15">
      <c r="A2" s="266"/>
      <c r="B2" s="267"/>
      <c r="D2" s="270" t="s">
        <v>127</v>
      </c>
      <c r="E2" s="270"/>
      <c r="F2" s="270"/>
      <c r="G2" s="270"/>
      <c r="H2" s="270"/>
      <c r="I2" s="270"/>
      <c r="J2" s="270"/>
      <c r="K2" s="270"/>
      <c r="L2" s="77"/>
      <c r="M2" s="150" t="s">
        <v>31</v>
      </c>
      <c r="N2" s="152" t="s">
        <v>30</v>
      </c>
      <c r="O2" s="152"/>
      <c r="P2" s="152"/>
      <c r="Q2" s="154" t="s">
        <v>0</v>
      </c>
      <c r="R2" s="203" t="s">
        <v>32</v>
      </c>
      <c r="S2" s="203"/>
      <c r="T2" s="203"/>
      <c r="U2" s="203"/>
      <c r="V2" s="203"/>
      <c r="W2" s="203"/>
      <c r="X2" s="162" t="s">
        <v>74</v>
      </c>
    </row>
    <row r="3" spans="1:24" ht="24" customHeight="1" thickBot="1" x14ac:dyDescent="0.2">
      <c r="A3" s="268"/>
      <c r="B3" s="269"/>
      <c r="C3" s="2"/>
      <c r="D3" s="270"/>
      <c r="E3" s="270"/>
      <c r="F3" s="270"/>
      <c r="G3" s="270"/>
      <c r="H3" s="270"/>
      <c r="I3" s="270"/>
      <c r="J3" s="270"/>
      <c r="K3" s="270"/>
      <c r="M3" s="151"/>
      <c r="N3" s="153"/>
      <c r="O3" s="153"/>
      <c r="P3" s="153"/>
      <c r="Q3" s="155"/>
      <c r="R3" s="281" t="s">
        <v>134</v>
      </c>
      <c r="S3" s="282"/>
      <c r="T3" s="281" t="s">
        <v>135</v>
      </c>
      <c r="U3" s="282"/>
      <c r="V3" s="205" t="s">
        <v>3</v>
      </c>
      <c r="W3" s="205"/>
      <c r="X3" s="163"/>
    </row>
    <row r="4" spans="1:24" ht="14.45" customHeight="1" x14ac:dyDescent="0.15">
      <c r="C4" s="47"/>
      <c r="D4" s="50"/>
      <c r="E4" s="50"/>
      <c r="F4" s="50"/>
      <c r="G4" s="62"/>
      <c r="H4" s="62"/>
      <c r="I4" s="62"/>
      <c r="J4" s="62"/>
      <c r="K4" s="63"/>
      <c r="M4" s="280" t="s">
        <v>1</v>
      </c>
      <c r="N4" s="135" t="s">
        <v>47</v>
      </c>
      <c r="O4" s="136"/>
      <c r="P4" s="137"/>
      <c r="Q4" s="8">
        <v>3000</v>
      </c>
      <c r="R4" s="208"/>
      <c r="S4" s="208"/>
      <c r="T4" s="208"/>
      <c r="U4" s="208"/>
      <c r="V4" s="176">
        <f t="shared" ref="V4:V25" si="0">R4+T4</f>
        <v>0</v>
      </c>
      <c r="W4" s="176"/>
      <c r="X4" s="36">
        <f t="shared" ref="X4:X25" si="1">Q4*V4</f>
        <v>0</v>
      </c>
    </row>
    <row r="5" spans="1:24" ht="14.45" customHeight="1" x14ac:dyDescent="0.15">
      <c r="B5" s="83"/>
      <c r="D5" s="75"/>
      <c r="E5" s="75"/>
      <c r="F5" s="75"/>
      <c r="G5" s="75"/>
      <c r="H5" s="75"/>
      <c r="I5" s="75"/>
      <c r="J5" s="75"/>
      <c r="K5" s="75"/>
      <c r="M5" s="280"/>
      <c r="N5" s="80" t="s">
        <v>83</v>
      </c>
      <c r="O5" s="81"/>
      <c r="P5" s="82"/>
      <c r="Q5" s="9">
        <v>3000</v>
      </c>
      <c r="R5" s="216"/>
      <c r="S5" s="216"/>
      <c r="T5" s="216"/>
      <c r="U5" s="216"/>
      <c r="V5" s="174">
        <f t="shared" si="0"/>
        <v>0</v>
      </c>
      <c r="W5" s="174"/>
      <c r="X5" s="38">
        <f t="shared" si="1"/>
        <v>0</v>
      </c>
    </row>
    <row r="6" spans="1:24" ht="14.45" customHeight="1" x14ac:dyDescent="0.15">
      <c r="A6" s="6" t="s">
        <v>6</v>
      </c>
      <c r="B6" s="84"/>
      <c r="C6" s="6" t="s">
        <v>8</v>
      </c>
      <c r="D6" s="76"/>
      <c r="E6" s="76"/>
      <c r="F6" s="76"/>
      <c r="G6" s="76"/>
      <c r="H6" s="76"/>
      <c r="I6" s="76"/>
      <c r="J6" s="76"/>
      <c r="K6" s="76"/>
      <c r="M6" s="280"/>
      <c r="N6" s="80" t="s">
        <v>2</v>
      </c>
      <c r="O6" s="81"/>
      <c r="P6" s="82"/>
      <c r="Q6" s="9">
        <v>1000</v>
      </c>
      <c r="R6" s="216"/>
      <c r="S6" s="216"/>
      <c r="T6" s="216"/>
      <c r="U6" s="216"/>
      <c r="V6" s="174">
        <f t="shared" si="0"/>
        <v>0</v>
      </c>
      <c r="W6" s="174"/>
      <c r="X6" s="38">
        <f t="shared" si="1"/>
        <v>0</v>
      </c>
    </row>
    <row r="7" spans="1:24" ht="14.45" customHeight="1" x14ac:dyDescent="0.15">
      <c r="G7" s="64"/>
      <c r="H7" s="64"/>
      <c r="I7" s="64"/>
      <c r="J7" s="64"/>
      <c r="K7" s="63"/>
      <c r="M7" s="280"/>
      <c r="N7" s="80" t="s">
        <v>49</v>
      </c>
      <c r="O7" s="81"/>
      <c r="P7" s="82"/>
      <c r="Q7" s="9">
        <v>0</v>
      </c>
      <c r="R7" s="216"/>
      <c r="S7" s="216"/>
      <c r="T7" s="216"/>
      <c r="U7" s="216"/>
      <c r="V7" s="174">
        <f t="shared" si="0"/>
        <v>0</v>
      </c>
      <c r="W7" s="174"/>
      <c r="X7" s="38">
        <f t="shared" si="1"/>
        <v>0</v>
      </c>
    </row>
    <row r="8" spans="1:24" ht="14.45" customHeight="1" x14ac:dyDescent="0.15">
      <c r="B8" s="83"/>
      <c r="D8" s="75"/>
      <c r="E8" s="75"/>
      <c r="F8" s="75"/>
      <c r="G8" s="75"/>
      <c r="H8" s="75"/>
      <c r="I8" s="75"/>
      <c r="J8" s="75"/>
      <c r="K8" s="75"/>
      <c r="M8" s="280"/>
      <c r="N8" s="217" t="s">
        <v>50</v>
      </c>
      <c r="O8" s="218"/>
      <c r="P8" s="219"/>
      <c r="Q8" s="10">
        <v>0</v>
      </c>
      <c r="R8" s="222"/>
      <c r="S8" s="222"/>
      <c r="T8" s="222"/>
      <c r="U8" s="222"/>
      <c r="V8" s="223">
        <f t="shared" si="0"/>
        <v>0</v>
      </c>
      <c r="W8" s="223"/>
      <c r="X8" s="44">
        <f t="shared" si="1"/>
        <v>0</v>
      </c>
    </row>
    <row r="9" spans="1:24" ht="14.45" customHeight="1" x14ac:dyDescent="0.15">
      <c r="A9" s="6" t="s">
        <v>20</v>
      </c>
      <c r="B9" s="84"/>
      <c r="C9" s="6" t="s">
        <v>9</v>
      </c>
      <c r="D9" s="76"/>
      <c r="E9" s="76"/>
      <c r="F9" s="76"/>
      <c r="G9" s="76"/>
      <c r="H9" s="76"/>
      <c r="I9" s="76"/>
      <c r="J9" s="76"/>
      <c r="K9" s="76"/>
      <c r="M9" s="19" t="s">
        <v>34</v>
      </c>
      <c r="N9" s="138" t="s">
        <v>115</v>
      </c>
      <c r="O9" s="139"/>
      <c r="P9" s="140"/>
      <c r="Q9" s="29">
        <v>6000</v>
      </c>
      <c r="R9" s="226"/>
      <c r="S9" s="226"/>
      <c r="T9" s="226"/>
      <c r="U9" s="226"/>
      <c r="V9" s="227">
        <f t="shared" si="0"/>
        <v>0</v>
      </c>
      <c r="W9" s="227"/>
      <c r="X9" s="46">
        <f t="shared" si="1"/>
        <v>0</v>
      </c>
    </row>
    <row r="10" spans="1:24" ht="14.45" customHeight="1" x14ac:dyDescent="0.15">
      <c r="G10" s="63"/>
      <c r="H10" s="63"/>
      <c r="I10" s="63"/>
      <c r="J10" s="63"/>
      <c r="K10" s="63"/>
      <c r="M10" s="49" t="s">
        <v>33</v>
      </c>
      <c r="N10" s="141" t="s">
        <v>72</v>
      </c>
      <c r="O10" s="142"/>
      <c r="P10" s="143"/>
      <c r="Q10" s="30">
        <v>15000</v>
      </c>
      <c r="R10" s="228"/>
      <c r="S10" s="228"/>
      <c r="T10" s="228"/>
      <c r="U10" s="228"/>
      <c r="V10" s="229">
        <f t="shared" si="0"/>
        <v>0</v>
      </c>
      <c r="W10" s="229"/>
      <c r="X10" s="45">
        <f t="shared" si="1"/>
        <v>0</v>
      </c>
    </row>
    <row r="11" spans="1:24" ht="14.45" customHeight="1" x14ac:dyDescent="0.15">
      <c r="A11" s="13"/>
      <c r="B11" s="85"/>
      <c r="C11" s="85"/>
      <c r="D11" s="1" t="s">
        <v>84</v>
      </c>
      <c r="F11" s="1" t="s">
        <v>85</v>
      </c>
      <c r="G11" s="63"/>
      <c r="H11" s="63"/>
      <c r="I11" s="63"/>
      <c r="J11" s="63"/>
      <c r="K11" s="63"/>
      <c r="M11" s="14"/>
      <c r="N11" s="135" t="s">
        <v>37</v>
      </c>
      <c r="O11" s="136"/>
      <c r="P11" s="137"/>
      <c r="Q11" s="8">
        <v>1000</v>
      </c>
      <c r="R11" s="225"/>
      <c r="S11" s="225"/>
      <c r="T11" s="225"/>
      <c r="U11" s="225"/>
      <c r="V11" s="187">
        <f t="shared" si="0"/>
        <v>0</v>
      </c>
      <c r="W11" s="187"/>
      <c r="X11" s="37">
        <f t="shared" si="1"/>
        <v>0</v>
      </c>
    </row>
    <row r="12" spans="1:24" ht="14.45" customHeight="1" x14ac:dyDescent="0.15">
      <c r="A12" s="6" t="s">
        <v>7</v>
      </c>
      <c r="B12" s="86"/>
      <c r="C12" s="86"/>
      <c r="D12" s="48"/>
      <c r="E12" s="6"/>
      <c r="F12" s="87"/>
      <c r="G12" s="87"/>
      <c r="H12" s="87"/>
      <c r="I12" s="87"/>
      <c r="J12" s="87"/>
      <c r="K12" s="87"/>
      <c r="M12" s="14"/>
      <c r="N12" s="80" t="s">
        <v>71</v>
      </c>
      <c r="O12" s="81"/>
      <c r="P12" s="82"/>
      <c r="Q12" s="12">
        <v>1000</v>
      </c>
      <c r="R12" s="216"/>
      <c r="S12" s="216"/>
      <c r="T12" s="216"/>
      <c r="U12" s="216"/>
      <c r="V12" s="174">
        <f t="shared" si="0"/>
        <v>0</v>
      </c>
      <c r="W12" s="174"/>
      <c r="X12" s="38">
        <f t="shared" si="1"/>
        <v>0</v>
      </c>
    </row>
    <row r="13" spans="1:24" ht="14.45" customHeight="1" x14ac:dyDescent="0.15">
      <c r="M13" s="14"/>
      <c r="N13" s="80" t="s">
        <v>38</v>
      </c>
      <c r="O13" s="81"/>
      <c r="P13" s="82"/>
      <c r="Q13" s="9">
        <v>1000</v>
      </c>
      <c r="R13" s="216"/>
      <c r="S13" s="216"/>
      <c r="T13" s="216"/>
      <c r="U13" s="216"/>
      <c r="V13" s="174">
        <f t="shared" si="0"/>
        <v>0</v>
      </c>
      <c r="W13" s="174"/>
      <c r="X13" s="38">
        <f t="shared" si="1"/>
        <v>0</v>
      </c>
    </row>
    <row r="14" spans="1:24" ht="14.45" customHeight="1" x14ac:dyDescent="0.15">
      <c r="F14" s="259" t="s">
        <v>36</v>
      </c>
      <c r="G14" s="259"/>
      <c r="H14" s="259"/>
      <c r="I14" s="259"/>
      <c r="J14" s="259"/>
      <c r="K14" s="259"/>
      <c r="M14" s="15"/>
      <c r="N14" s="132" t="s">
        <v>73</v>
      </c>
      <c r="O14" s="133"/>
      <c r="P14" s="134"/>
      <c r="Q14" s="9">
        <v>1000</v>
      </c>
      <c r="R14" s="216"/>
      <c r="S14" s="216"/>
      <c r="T14" s="216"/>
      <c r="U14" s="216"/>
      <c r="V14" s="174">
        <f t="shared" si="0"/>
        <v>0</v>
      </c>
      <c r="W14" s="174"/>
      <c r="X14" s="38">
        <f t="shared" si="1"/>
        <v>0</v>
      </c>
    </row>
    <row r="15" spans="1:24" ht="14.45" customHeight="1" thickBot="1" x14ac:dyDescent="0.2">
      <c r="A15" s="7" t="s">
        <v>86</v>
      </c>
      <c r="F15" s="260"/>
      <c r="G15" s="260"/>
      <c r="H15" s="260"/>
      <c r="I15" s="260"/>
      <c r="J15" s="260"/>
      <c r="K15" s="260"/>
      <c r="M15" s="26" t="s">
        <v>87</v>
      </c>
      <c r="N15" s="80" t="s">
        <v>88</v>
      </c>
      <c r="O15" s="81"/>
      <c r="P15" s="82"/>
      <c r="Q15" s="9">
        <v>1000</v>
      </c>
      <c r="R15" s="216"/>
      <c r="S15" s="216"/>
      <c r="T15" s="216"/>
      <c r="U15" s="216"/>
      <c r="V15" s="174">
        <f t="shared" si="0"/>
        <v>0</v>
      </c>
      <c r="W15" s="174"/>
      <c r="X15" s="38">
        <f t="shared" si="1"/>
        <v>0</v>
      </c>
    </row>
    <row r="16" spans="1:24" ht="14.45" customHeight="1" x14ac:dyDescent="0.15">
      <c r="A16" s="261" t="s">
        <v>29</v>
      </c>
      <c r="B16" s="157"/>
      <c r="C16" s="158"/>
      <c r="D16" s="263" t="s">
        <v>30</v>
      </c>
      <c r="E16" s="263" t="s">
        <v>0</v>
      </c>
      <c r="F16" s="234" t="s">
        <v>16</v>
      </c>
      <c r="G16" s="156" t="s">
        <v>74</v>
      </c>
      <c r="H16" s="157"/>
      <c r="I16" s="157"/>
      <c r="J16" s="157"/>
      <c r="K16" s="236"/>
      <c r="M16" s="26"/>
      <c r="N16" s="119" t="s">
        <v>39</v>
      </c>
      <c r="O16" s="120"/>
      <c r="P16" s="121"/>
      <c r="Q16" s="17">
        <v>1000</v>
      </c>
      <c r="R16" s="230"/>
      <c r="S16" s="230"/>
      <c r="T16" s="230"/>
      <c r="U16" s="230"/>
      <c r="V16" s="175">
        <f t="shared" si="0"/>
        <v>0</v>
      </c>
      <c r="W16" s="175"/>
      <c r="X16" s="39">
        <f t="shared" si="1"/>
        <v>0</v>
      </c>
    </row>
    <row r="17" spans="1:25" ht="14.45" customHeight="1" x14ac:dyDescent="0.15">
      <c r="A17" s="262"/>
      <c r="B17" s="160"/>
      <c r="C17" s="161"/>
      <c r="D17" s="167"/>
      <c r="E17" s="167"/>
      <c r="F17" s="235"/>
      <c r="G17" s="159"/>
      <c r="H17" s="160"/>
      <c r="I17" s="160"/>
      <c r="J17" s="160"/>
      <c r="K17" s="237"/>
      <c r="M17" s="14"/>
      <c r="N17" s="122" t="s">
        <v>40</v>
      </c>
      <c r="O17" s="123"/>
      <c r="P17" s="124"/>
      <c r="Q17" s="12">
        <v>1000</v>
      </c>
      <c r="R17" s="225"/>
      <c r="S17" s="225"/>
      <c r="T17" s="225"/>
      <c r="U17" s="225"/>
      <c r="V17" s="187">
        <f t="shared" si="0"/>
        <v>0</v>
      </c>
      <c r="W17" s="187"/>
      <c r="X17" s="37">
        <f t="shared" si="1"/>
        <v>0</v>
      </c>
      <c r="Y17" s="21"/>
    </row>
    <row r="18" spans="1:25" ht="14.45" customHeight="1" x14ac:dyDescent="0.15">
      <c r="A18" s="194" t="s">
        <v>10</v>
      </c>
      <c r="B18" s="195"/>
      <c r="C18" s="196"/>
      <c r="D18" s="165" t="s">
        <v>75</v>
      </c>
      <c r="E18" s="168">
        <v>40000</v>
      </c>
      <c r="F18" s="171"/>
      <c r="G18" s="238">
        <f>E18*F18+F20</f>
        <v>0</v>
      </c>
      <c r="H18" s="239"/>
      <c r="I18" s="239"/>
      <c r="J18" s="239"/>
      <c r="K18" s="240"/>
      <c r="M18" s="14"/>
      <c r="N18" s="80" t="s">
        <v>53</v>
      </c>
      <c r="O18" s="81"/>
      <c r="P18" s="82"/>
      <c r="Q18" s="9">
        <v>1000</v>
      </c>
      <c r="R18" s="216"/>
      <c r="S18" s="216"/>
      <c r="T18" s="216"/>
      <c r="U18" s="216"/>
      <c r="V18" s="174">
        <f t="shared" si="0"/>
        <v>0</v>
      </c>
      <c r="W18" s="174"/>
      <c r="X18" s="38">
        <f t="shared" si="1"/>
        <v>0</v>
      </c>
    </row>
    <row r="19" spans="1:25" ht="14.45" customHeight="1" x14ac:dyDescent="0.15">
      <c r="A19" s="197"/>
      <c r="B19" s="198"/>
      <c r="C19" s="199"/>
      <c r="D19" s="166"/>
      <c r="E19" s="169"/>
      <c r="F19" s="368"/>
      <c r="G19" s="362"/>
      <c r="H19" s="363"/>
      <c r="I19" s="363"/>
      <c r="J19" s="363"/>
      <c r="K19" s="364"/>
      <c r="M19" s="14"/>
      <c r="N19" s="100" t="s">
        <v>41</v>
      </c>
      <c r="O19" s="101"/>
      <c r="P19" s="102"/>
      <c r="Q19" s="11">
        <v>1000</v>
      </c>
      <c r="R19" s="224"/>
      <c r="S19" s="224"/>
      <c r="T19" s="224"/>
      <c r="U19" s="224"/>
      <c r="V19" s="188">
        <f t="shared" si="0"/>
        <v>0</v>
      </c>
      <c r="W19" s="188"/>
      <c r="X19" s="41">
        <f t="shared" si="1"/>
        <v>0</v>
      </c>
    </row>
    <row r="20" spans="1:25" ht="14.45" customHeight="1" x14ac:dyDescent="0.15">
      <c r="A20" s="200"/>
      <c r="B20" s="201"/>
      <c r="C20" s="202"/>
      <c r="D20" s="167"/>
      <c r="E20" s="31" t="s">
        <v>76</v>
      </c>
      <c r="F20" s="411"/>
      <c r="G20" s="412"/>
      <c r="H20" s="413"/>
      <c r="I20" s="413"/>
      <c r="J20" s="413"/>
      <c r="K20" s="414"/>
      <c r="L20" s="1" t="s">
        <v>108</v>
      </c>
      <c r="M20" s="410" t="s">
        <v>142</v>
      </c>
      <c r="N20" s="256" t="s">
        <v>89</v>
      </c>
      <c r="O20" s="257"/>
      <c r="P20" s="258"/>
      <c r="Q20" s="8">
        <v>4200</v>
      </c>
      <c r="R20" s="225"/>
      <c r="S20" s="225"/>
      <c r="T20" s="225"/>
      <c r="U20" s="225"/>
      <c r="V20" s="187">
        <f t="shared" si="0"/>
        <v>0</v>
      </c>
      <c r="W20" s="187"/>
      <c r="X20" s="37">
        <f t="shared" si="1"/>
        <v>0</v>
      </c>
    </row>
    <row r="21" spans="1:25" ht="14.45" customHeight="1" x14ac:dyDescent="0.15">
      <c r="A21" s="194" t="s">
        <v>17</v>
      </c>
      <c r="B21" s="195"/>
      <c r="C21" s="196"/>
      <c r="D21" s="165" t="s">
        <v>128</v>
      </c>
      <c r="E21" s="168">
        <v>800</v>
      </c>
      <c r="F21" s="171"/>
      <c r="G21" s="238">
        <f>E21*F21</f>
        <v>0</v>
      </c>
      <c r="H21" s="239"/>
      <c r="I21" s="239"/>
      <c r="J21" s="239"/>
      <c r="K21" s="240"/>
      <c r="L21" s="73" t="s">
        <v>138</v>
      </c>
      <c r="M21" s="190"/>
      <c r="N21" s="132" t="s">
        <v>42</v>
      </c>
      <c r="O21" s="133"/>
      <c r="P21" s="134"/>
      <c r="Q21" s="9">
        <v>7700</v>
      </c>
      <c r="R21" s="216"/>
      <c r="S21" s="216"/>
      <c r="T21" s="216"/>
      <c r="U21" s="216"/>
      <c r="V21" s="174">
        <f t="shared" si="0"/>
        <v>0</v>
      </c>
      <c r="W21" s="174"/>
      <c r="X21" s="38">
        <f t="shared" si="1"/>
        <v>0</v>
      </c>
    </row>
    <row r="22" spans="1:25" ht="14.45" customHeight="1" x14ac:dyDescent="0.15">
      <c r="A22" s="197"/>
      <c r="B22" s="198"/>
      <c r="C22" s="199"/>
      <c r="D22" s="166"/>
      <c r="E22" s="169"/>
      <c r="F22" s="172"/>
      <c r="G22" s="241"/>
      <c r="H22" s="242"/>
      <c r="I22" s="242"/>
      <c r="J22" s="242"/>
      <c r="K22" s="243"/>
      <c r="L22" s="73" t="s">
        <v>139</v>
      </c>
      <c r="M22" s="190"/>
      <c r="N22" s="80" t="s">
        <v>43</v>
      </c>
      <c r="O22" s="81"/>
      <c r="P22" s="82"/>
      <c r="Q22" s="9">
        <v>1300</v>
      </c>
      <c r="R22" s="216"/>
      <c r="S22" s="216"/>
      <c r="T22" s="216"/>
      <c r="U22" s="216"/>
      <c r="V22" s="174">
        <f t="shared" si="0"/>
        <v>0</v>
      </c>
      <c r="W22" s="174"/>
      <c r="X22" s="38">
        <f t="shared" si="1"/>
        <v>0</v>
      </c>
    </row>
    <row r="23" spans="1:25" ht="14.45" customHeight="1" x14ac:dyDescent="0.15">
      <c r="A23" s="197"/>
      <c r="B23" s="198"/>
      <c r="C23" s="199"/>
      <c r="D23" s="167"/>
      <c r="E23" s="170"/>
      <c r="F23" s="173"/>
      <c r="G23" s="244"/>
      <c r="H23" s="245"/>
      <c r="I23" s="245"/>
      <c r="J23" s="245"/>
      <c r="K23" s="246"/>
      <c r="L23" s="73" t="s">
        <v>140</v>
      </c>
      <c r="M23" s="190"/>
      <c r="N23" s="132" t="s">
        <v>44</v>
      </c>
      <c r="O23" s="133"/>
      <c r="P23" s="134"/>
      <c r="Q23" s="9">
        <v>5000</v>
      </c>
      <c r="R23" s="216"/>
      <c r="S23" s="216"/>
      <c r="T23" s="216"/>
      <c r="U23" s="216"/>
      <c r="V23" s="174">
        <f t="shared" si="0"/>
        <v>0</v>
      </c>
      <c r="W23" s="174"/>
      <c r="X23" s="38">
        <f t="shared" si="1"/>
        <v>0</v>
      </c>
    </row>
    <row r="24" spans="1:25" ht="14.45" customHeight="1" x14ac:dyDescent="0.15">
      <c r="A24" s="197"/>
      <c r="B24" s="198"/>
      <c r="C24" s="199"/>
      <c r="D24" s="165" t="s">
        <v>141</v>
      </c>
      <c r="E24" s="168">
        <v>800</v>
      </c>
      <c r="F24" s="171"/>
      <c r="G24" s="238">
        <f>E24*F24</f>
        <v>0</v>
      </c>
      <c r="H24" s="239"/>
      <c r="I24" s="239"/>
      <c r="J24" s="239"/>
      <c r="K24" s="240"/>
      <c r="M24" s="190"/>
      <c r="N24" s="132" t="s">
        <v>45</v>
      </c>
      <c r="O24" s="133"/>
      <c r="P24" s="134"/>
      <c r="Q24" s="9">
        <v>9200</v>
      </c>
      <c r="R24" s="216"/>
      <c r="S24" s="216"/>
      <c r="T24" s="216"/>
      <c r="U24" s="216"/>
      <c r="V24" s="174">
        <f t="shared" si="0"/>
        <v>0</v>
      </c>
      <c r="W24" s="174"/>
      <c r="X24" s="38">
        <f t="shared" si="1"/>
        <v>0</v>
      </c>
    </row>
    <row r="25" spans="1:25" ht="14.45" customHeight="1" thickBot="1" x14ac:dyDescent="0.2">
      <c r="A25" s="197"/>
      <c r="B25" s="198"/>
      <c r="C25" s="199"/>
      <c r="D25" s="166"/>
      <c r="E25" s="169"/>
      <c r="F25" s="172"/>
      <c r="G25" s="241"/>
      <c r="H25" s="242"/>
      <c r="I25" s="242"/>
      <c r="J25" s="242"/>
      <c r="K25" s="243"/>
      <c r="M25" s="191"/>
      <c r="N25" s="231" t="s">
        <v>46</v>
      </c>
      <c r="O25" s="232"/>
      <c r="P25" s="233"/>
      <c r="Q25" s="10">
        <v>1300</v>
      </c>
      <c r="R25" s="220"/>
      <c r="S25" s="220"/>
      <c r="T25" s="220"/>
      <c r="U25" s="220"/>
      <c r="V25" s="221">
        <f t="shared" si="0"/>
        <v>0</v>
      </c>
      <c r="W25" s="221"/>
      <c r="X25" s="43">
        <f t="shared" si="1"/>
        <v>0</v>
      </c>
    </row>
    <row r="26" spans="1:25" ht="14.45" customHeight="1" thickTop="1" x14ac:dyDescent="0.15">
      <c r="A26" s="200"/>
      <c r="B26" s="201"/>
      <c r="C26" s="202"/>
      <c r="D26" s="167"/>
      <c r="E26" s="170"/>
      <c r="F26" s="173"/>
      <c r="G26" s="244"/>
      <c r="H26" s="245"/>
      <c r="I26" s="245"/>
      <c r="J26" s="245"/>
      <c r="K26" s="246"/>
      <c r="M26" s="88" t="s">
        <v>24</v>
      </c>
      <c r="N26" s="89"/>
      <c r="O26" s="89"/>
      <c r="P26" s="89"/>
      <c r="Q26" s="89"/>
      <c r="R26" s="89"/>
      <c r="S26" s="89"/>
      <c r="T26" s="89"/>
      <c r="U26" s="89"/>
      <c r="V26" s="89"/>
      <c r="W26" s="90"/>
      <c r="X26" s="78">
        <f>SUM(X4:X25)</f>
        <v>0</v>
      </c>
    </row>
    <row r="27" spans="1:25" ht="14.45" customHeight="1" thickBot="1" x14ac:dyDescent="0.2">
      <c r="A27" s="194" t="s">
        <v>18</v>
      </c>
      <c r="B27" s="195"/>
      <c r="C27" s="196"/>
      <c r="D27" s="165" t="s">
        <v>11</v>
      </c>
      <c r="E27" s="168">
        <v>1000</v>
      </c>
      <c r="F27" s="171"/>
      <c r="G27" s="238">
        <f>E27*F27</f>
        <v>0</v>
      </c>
      <c r="H27" s="239"/>
      <c r="I27" s="239"/>
      <c r="J27" s="239"/>
      <c r="K27" s="240"/>
      <c r="M27" s="91"/>
      <c r="N27" s="92"/>
      <c r="O27" s="92"/>
      <c r="P27" s="92"/>
      <c r="Q27" s="92"/>
      <c r="R27" s="92"/>
      <c r="S27" s="92"/>
      <c r="T27" s="92"/>
      <c r="U27" s="92"/>
      <c r="V27" s="92"/>
      <c r="W27" s="93"/>
      <c r="X27" s="79"/>
    </row>
    <row r="28" spans="1:25" ht="14.45" customHeight="1" x14ac:dyDescent="0.15">
      <c r="A28" s="197"/>
      <c r="B28" s="198"/>
      <c r="C28" s="199"/>
      <c r="D28" s="166"/>
      <c r="E28" s="169"/>
      <c r="F28" s="172"/>
      <c r="G28" s="241"/>
      <c r="H28" s="242"/>
      <c r="I28" s="242"/>
      <c r="J28" s="242"/>
      <c r="K28" s="243"/>
      <c r="M28" s="4"/>
      <c r="N28" s="4"/>
      <c r="O28" s="4"/>
      <c r="P28" s="4"/>
      <c r="Q28" s="27" t="s">
        <v>137</v>
      </c>
      <c r="R28" s="4"/>
      <c r="S28" s="4"/>
      <c r="T28" s="4"/>
      <c r="U28" s="4"/>
      <c r="V28" s="4"/>
      <c r="W28" s="4"/>
      <c r="X28" s="5"/>
    </row>
    <row r="29" spans="1:25" ht="14.45" customHeight="1" thickBot="1" x14ac:dyDescent="0.2">
      <c r="A29" s="197"/>
      <c r="B29" s="198"/>
      <c r="C29" s="199"/>
      <c r="D29" s="167"/>
      <c r="E29" s="170"/>
      <c r="F29" s="173"/>
      <c r="G29" s="244"/>
      <c r="H29" s="245"/>
      <c r="I29" s="245"/>
      <c r="J29" s="245"/>
      <c r="K29" s="246"/>
      <c r="M29" s="7" t="s">
        <v>117</v>
      </c>
    </row>
    <row r="30" spans="1:25" ht="14.45" customHeight="1" x14ac:dyDescent="0.15">
      <c r="A30" s="197"/>
      <c r="B30" s="198"/>
      <c r="C30" s="199"/>
      <c r="D30" s="165" t="s">
        <v>12</v>
      </c>
      <c r="E30" s="168">
        <v>1000</v>
      </c>
      <c r="F30" s="171"/>
      <c r="G30" s="238">
        <f>E30*F30</f>
        <v>0</v>
      </c>
      <c r="H30" s="239"/>
      <c r="I30" s="239"/>
      <c r="J30" s="239"/>
      <c r="K30" s="240"/>
      <c r="M30" s="150" t="s">
        <v>31</v>
      </c>
      <c r="N30" s="152" t="s">
        <v>30</v>
      </c>
      <c r="O30" s="152"/>
      <c r="P30" s="152"/>
      <c r="Q30" s="154" t="s">
        <v>0</v>
      </c>
      <c r="R30" s="203" t="s">
        <v>32</v>
      </c>
      <c r="S30" s="203"/>
      <c r="T30" s="203"/>
      <c r="U30" s="203"/>
      <c r="V30" s="203"/>
      <c r="W30" s="203"/>
      <c r="X30" s="162" t="s">
        <v>74</v>
      </c>
    </row>
    <row r="31" spans="1:25" ht="14.45" customHeight="1" x14ac:dyDescent="0.15">
      <c r="A31" s="197"/>
      <c r="B31" s="198"/>
      <c r="C31" s="199"/>
      <c r="D31" s="166"/>
      <c r="E31" s="169"/>
      <c r="F31" s="172"/>
      <c r="G31" s="241"/>
      <c r="H31" s="242"/>
      <c r="I31" s="242"/>
      <c r="J31" s="242"/>
      <c r="K31" s="243"/>
      <c r="M31" s="151"/>
      <c r="N31" s="153"/>
      <c r="O31" s="153"/>
      <c r="P31" s="153"/>
      <c r="Q31" s="155"/>
      <c r="R31" s="204" t="s">
        <v>4</v>
      </c>
      <c r="S31" s="204"/>
      <c r="T31" s="204" t="s">
        <v>5</v>
      </c>
      <c r="U31" s="204"/>
      <c r="V31" s="205" t="s">
        <v>3</v>
      </c>
      <c r="W31" s="205"/>
      <c r="X31" s="163"/>
    </row>
    <row r="32" spans="1:25" ht="14.45" customHeight="1" x14ac:dyDescent="0.15">
      <c r="A32" s="200"/>
      <c r="B32" s="201"/>
      <c r="C32" s="202"/>
      <c r="D32" s="167"/>
      <c r="E32" s="170"/>
      <c r="F32" s="173"/>
      <c r="G32" s="244"/>
      <c r="H32" s="245"/>
      <c r="I32" s="245"/>
      <c r="J32" s="245"/>
      <c r="K32" s="246"/>
      <c r="M32" s="206" t="s">
        <v>1</v>
      </c>
      <c r="N32" s="135" t="s">
        <v>47</v>
      </c>
      <c r="O32" s="136"/>
      <c r="P32" s="137"/>
      <c r="Q32" s="8">
        <v>3000</v>
      </c>
      <c r="R32" s="208"/>
      <c r="S32" s="208"/>
      <c r="T32" s="208"/>
      <c r="U32" s="208"/>
      <c r="V32" s="176">
        <f t="shared" ref="V32:V53" si="2">R32+T32</f>
        <v>0</v>
      </c>
      <c r="W32" s="176"/>
      <c r="X32" s="36">
        <f t="shared" ref="X32:X53" si="3">Q32*V32</f>
        <v>0</v>
      </c>
    </row>
    <row r="33" spans="1:24" ht="14.45" customHeight="1" x14ac:dyDescent="0.15">
      <c r="A33" s="194" t="s">
        <v>19</v>
      </c>
      <c r="B33" s="209"/>
      <c r="C33" s="210"/>
      <c r="D33" s="165" t="s">
        <v>77</v>
      </c>
      <c r="E33" s="94">
        <v>1000</v>
      </c>
      <c r="F33" s="171"/>
      <c r="G33" s="238">
        <f>1000*F33</f>
        <v>0</v>
      </c>
      <c r="H33" s="239"/>
      <c r="I33" s="239"/>
      <c r="J33" s="239"/>
      <c r="K33" s="240"/>
      <c r="M33" s="190"/>
      <c r="N33" s="80" t="s">
        <v>83</v>
      </c>
      <c r="O33" s="81"/>
      <c r="P33" s="82"/>
      <c r="Q33" s="9">
        <v>3000</v>
      </c>
      <c r="R33" s="216"/>
      <c r="S33" s="216"/>
      <c r="T33" s="216"/>
      <c r="U33" s="216"/>
      <c r="V33" s="174">
        <f t="shared" si="2"/>
        <v>0</v>
      </c>
      <c r="W33" s="174"/>
      <c r="X33" s="38">
        <f t="shared" si="3"/>
        <v>0</v>
      </c>
    </row>
    <row r="34" spans="1:24" ht="14.45" customHeight="1" x14ac:dyDescent="0.15">
      <c r="A34" s="197"/>
      <c r="B34" s="211"/>
      <c r="C34" s="212"/>
      <c r="D34" s="166"/>
      <c r="E34" s="95"/>
      <c r="F34" s="172"/>
      <c r="G34" s="241"/>
      <c r="H34" s="242"/>
      <c r="I34" s="242"/>
      <c r="J34" s="242"/>
      <c r="K34" s="243"/>
      <c r="L34" s="69" t="s">
        <v>110</v>
      </c>
      <c r="M34" s="190"/>
      <c r="N34" s="80" t="s">
        <v>2</v>
      </c>
      <c r="O34" s="81"/>
      <c r="P34" s="82"/>
      <c r="Q34" s="9">
        <v>1000</v>
      </c>
      <c r="R34" s="216"/>
      <c r="S34" s="216"/>
      <c r="T34" s="216"/>
      <c r="U34" s="216"/>
      <c r="V34" s="174">
        <f t="shared" si="2"/>
        <v>0</v>
      </c>
      <c r="W34" s="174"/>
      <c r="X34" s="38">
        <f t="shared" si="3"/>
        <v>0</v>
      </c>
    </row>
    <row r="35" spans="1:24" ht="14.45" customHeight="1" x14ac:dyDescent="0.15">
      <c r="A35" s="213"/>
      <c r="B35" s="214"/>
      <c r="C35" s="215"/>
      <c r="D35" s="167"/>
      <c r="E35" s="51" t="s">
        <v>82</v>
      </c>
      <c r="F35" s="173"/>
      <c r="G35" s="244"/>
      <c r="H35" s="245"/>
      <c r="I35" s="245"/>
      <c r="J35" s="245"/>
      <c r="K35" s="246"/>
      <c r="L35" s="70" t="s">
        <v>111</v>
      </c>
      <c r="M35" s="190"/>
      <c r="N35" s="80" t="s">
        <v>49</v>
      </c>
      <c r="O35" s="81"/>
      <c r="P35" s="82"/>
      <c r="Q35" s="9">
        <v>0</v>
      </c>
      <c r="R35" s="216"/>
      <c r="S35" s="216"/>
      <c r="T35" s="216"/>
      <c r="U35" s="216"/>
      <c r="V35" s="174">
        <f t="shared" si="2"/>
        <v>0</v>
      </c>
      <c r="W35" s="174"/>
      <c r="X35" s="38">
        <f t="shared" si="3"/>
        <v>0</v>
      </c>
    </row>
    <row r="36" spans="1:24" ht="14.45" customHeight="1" x14ac:dyDescent="0.15">
      <c r="A36" s="177" t="s">
        <v>124</v>
      </c>
      <c r="B36" s="178"/>
      <c r="C36" s="179"/>
      <c r="D36" s="165" t="s">
        <v>13</v>
      </c>
      <c r="E36" s="168">
        <v>4000</v>
      </c>
      <c r="F36" s="171"/>
      <c r="G36" s="238">
        <f>E36*F36</f>
        <v>0</v>
      </c>
      <c r="H36" s="239"/>
      <c r="I36" s="239"/>
      <c r="J36" s="239"/>
      <c r="K36" s="240"/>
      <c r="M36" s="207"/>
      <c r="N36" s="217" t="s">
        <v>50</v>
      </c>
      <c r="O36" s="218"/>
      <c r="P36" s="219"/>
      <c r="Q36" s="10">
        <v>0</v>
      </c>
      <c r="R36" s="222"/>
      <c r="S36" s="222"/>
      <c r="T36" s="222"/>
      <c r="U36" s="222"/>
      <c r="V36" s="223">
        <f t="shared" si="2"/>
        <v>0</v>
      </c>
      <c r="W36" s="223"/>
      <c r="X36" s="44">
        <f t="shared" si="3"/>
        <v>0</v>
      </c>
    </row>
    <row r="37" spans="1:24" ht="14.45" customHeight="1" x14ac:dyDescent="0.15">
      <c r="A37" s="180"/>
      <c r="B37" s="181"/>
      <c r="C37" s="182"/>
      <c r="D37" s="166"/>
      <c r="E37" s="169"/>
      <c r="F37" s="172"/>
      <c r="G37" s="241"/>
      <c r="H37" s="242"/>
      <c r="I37" s="242"/>
      <c r="J37" s="242"/>
      <c r="K37" s="243"/>
      <c r="M37" s="19" t="s">
        <v>34</v>
      </c>
      <c r="N37" s="138" t="s">
        <v>115</v>
      </c>
      <c r="O37" s="139"/>
      <c r="P37" s="140"/>
      <c r="Q37" s="29">
        <v>6000</v>
      </c>
      <c r="R37" s="228"/>
      <c r="S37" s="228"/>
      <c r="T37" s="228"/>
      <c r="U37" s="228"/>
      <c r="V37" s="229">
        <f t="shared" si="2"/>
        <v>0</v>
      </c>
      <c r="W37" s="229"/>
      <c r="X37" s="45">
        <f t="shared" si="3"/>
        <v>0</v>
      </c>
    </row>
    <row r="38" spans="1:24" ht="14.45" customHeight="1" x14ac:dyDescent="0.15">
      <c r="A38" s="183"/>
      <c r="B38" s="181"/>
      <c r="C38" s="182"/>
      <c r="D38" s="167"/>
      <c r="E38" s="170"/>
      <c r="F38" s="173"/>
      <c r="G38" s="244"/>
      <c r="H38" s="245"/>
      <c r="I38" s="245"/>
      <c r="J38" s="245"/>
      <c r="K38" s="246"/>
      <c r="M38" s="49" t="s">
        <v>33</v>
      </c>
      <c r="N38" s="141" t="s">
        <v>72</v>
      </c>
      <c r="O38" s="142"/>
      <c r="P38" s="143"/>
      <c r="Q38" s="30">
        <v>15000</v>
      </c>
      <c r="R38" s="272"/>
      <c r="S38" s="272"/>
      <c r="T38" s="272"/>
      <c r="U38" s="272"/>
      <c r="V38" s="277">
        <f t="shared" si="2"/>
        <v>0</v>
      </c>
      <c r="W38" s="277"/>
      <c r="X38" s="45">
        <f t="shared" si="3"/>
        <v>0</v>
      </c>
    </row>
    <row r="39" spans="1:24" ht="14.45" customHeight="1" x14ac:dyDescent="0.15">
      <c r="A39" s="183"/>
      <c r="B39" s="181"/>
      <c r="C39" s="182"/>
      <c r="D39" s="165" t="s">
        <v>14</v>
      </c>
      <c r="E39" s="168">
        <v>5000</v>
      </c>
      <c r="F39" s="171"/>
      <c r="G39" s="238">
        <f>E39*F39</f>
        <v>0</v>
      </c>
      <c r="H39" s="239"/>
      <c r="I39" s="239"/>
      <c r="J39" s="239"/>
      <c r="K39" s="240"/>
      <c r="M39" s="14"/>
      <c r="N39" s="135" t="s">
        <v>37</v>
      </c>
      <c r="O39" s="136"/>
      <c r="P39" s="137"/>
      <c r="Q39" s="8">
        <v>1000</v>
      </c>
      <c r="R39" s="297"/>
      <c r="S39" s="297"/>
      <c r="T39" s="208"/>
      <c r="U39" s="208"/>
      <c r="V39" s="176">
        <f t="shared" si="2"/>
        <v>0</v>
      </c>
      <c r="W39" s="176"/>
      <c r="X39" s="36">
        <f t="shared" si="3"/>
        <v>0</v>
      </c>
    </row>
    <row r="40" spans="1:24" ht="14.45" customHeight="1" x14ac:dyDescent="0.15">
      <c r="A40" s="183"/>
      <c r="B40" s="181"/>
      <c r="C40" s="182"/>
      <c r="D40" s="166"/>
      <c r="E40" s="169"/>
      <c r="F40" s="172"/>
      <c r="G40" s="241"/>
      <c r="H40" s="242"/>
      <c r="I40" s="242"/>
      <c r="J40" s="242"/>
      <c r="K40" s="243"/>
      <c r="M40" s="14"/>
      <c r="N40" s="80" t="s">
        <v>71</v>
      </c>
      <c r="O40" s="81"/>
      <c r="P40" s="82"/>
      <c r="Q40" s="12">
        <v>1000</v>
      </c>
      <c r="R40" s="276"/>
      <c r="S40" s="276"/>
      <c r="T40" s="216"/>
      <c r="U40" s="216"/>
      <c r="V40" s="174">
        <f t="shared" si="2"/>
        <v>0</v>
      </c>
      <c r="W40" s="174"/>
      <c r="X40" s="38">
        <f t="shared" si="3"/>
        <v>0</v>
      </c>
    </row>
    <row r="41" spans="1:24" ht="14.45" customHeight="1" x14ac:dyDescent="0.15">
      <c r="A41" s="183"/>
      <c r="B41" s="181"/>
      <c r="C41" s="182"/>
      <c r="D41" s="167"/>
      <c r="E41" s="170"/>
      <c r="F41" s="173"/>
      <c r="G41" s="244"/>
      <c r="H41" s="245"/>
      <c r="I41" s="245"/>
      <c r="J41" s="245"/>
      <c r="K41" s="246"/>
      <c r="M41" s="14"/>
      <c r="N41" s="80" t="s">
        <v>38</v>
      </c>
      <c r="O41" s="81"/>
      <c r="P41" s="82"/>
      <c r="Q41" s="9">
        <v>1000</v>
      </c>
      <c r="R41" s="276"/>
      <c r="S41" s="276"/>
      <c r="T41" s="216"/>
      <c r="U41" s="216"/>
      <c r="V41" s="174">
        <f t="shared" si="2"/>
        <v>0</v>
      </c>
      <c r="W41" s="174"/>
      <c r="X41" s="38">
        <f t="shared" si="3"/>
        <v>0</v>
      </c>
    </row>
    <row r="42" spans="1:24" ht="14.45" customHeight="1" x14ac:dyDescent="0.15">
      <c r="A42" s="183"/>
      <c r="B42" s="181"/>
      <c r="C42" s="182"/>
      <c r="D42" s="165" t="s">
        <v>15</v>
      </c>
      <c r="E42" s="168">
        <v>6000</v>
      </c>
      <c r="F42" s="171"/>
      <c r="G42" s="238">
        <f>E42*F42</f>
        <v>0</v>
      </c>
      <c r="H42" s="239"/>
      <c r="I42" s="239"/>
      <c r="J42" s="239"/>
      <c r="K42" s="240"/>
      <c r="M42" s="15"/>
      <c r="N42" s="132" t="s">
        <v>73</v>
      </c>
      <c r="O42" s="133"/>
      <c r="P42" s="134"/>
      <c r="Q42" s="9">
        <v>1000</v>
      </c>
      <c r="R42" s="276"/>
      <c r="S42" s="276"/>
      <c r="T42" s="216"/>
      <c r="U42" s="216"/>
      <c r="V42" s="174">
        <f t="shared" si="2"/>
        <v>0</v>
      </c>
      <c r="W42" s="174"/>
      <c r="X42" s="38">
        <f t="shared" si="3"/>
        <v>0</v>
      </c>
    </row>
    <row r="43" spans="1:24" ht="14.45" customHeight="1" x14ac:dyDescent="0.15">
      <c r="A43" s="183"/>
      <c r="B43" s="181"/>
      <c r="C43" s="182"/>
      <c r="D43" s="166"/>
      <c r="E43" s="169"/>
      <c r="F43" s="172"/>
      <c r="G43" s="241"/>
      <c r="H43" s="242"/>
      <c r="I43" s="242"/>
      <c r="J43" s="242"/>
      <c r="K43" s="243"/>
      <c r="M43" s="26" t="s">
        <v>87</v>
      </c>
      <c r="N43" s="80" t="s">
        <v>88</v>
      </c>
      <c r="O43" s="81"/>
      <c r="P43" s="82"/>
      <c r="Q43" s="9">
        <v>1000</v>
      </c>
      <c r="R43" s="276"/>
      <c r="S43" s="276"/>
      <c r="T43" s="216"/>
      <c r="U43" s="216"/>
      <c r="V43" s="174">
        <f t="shared" si="2"/>
        <v>0</v>
      </c>
      <c r="W43" s="174"/>
      <c r="X43" s="38">
        <f t="shared" si="3"/>
        <v>0</v>
      </c>
    </row>
    <row r="44" spans="1:24" ht="14.45" customHeight="1" x14ac:dyDescent="0.15">
      <c r="A44" s="273"/>
      <c r="B44" s="274"/>
      <c r="C44" s="275"/>
      <c r="D44" s="167"/>
      <c r="E44" s="170"/>
      <c r="F44" s="173"/>
      <c r="G44" s="244"/>
      <c r="H44" s="245"/>
      <c r="I44" s="245"/>
      <c r="J44" s="245"/>
      <c r="K44" s="246"/>
      <c r="M44" s="26"/>
      <c r="N44" s="119" t="s">
        <v>39</v>
      </c>
      <c r="O44" s="120"/>
      <c r="P44" s="121"/>
      <c r="Q44" s="17">
        <v>1000</v>
      </c>
      <c r="R44" s="271"/>
      <c r="S44" s="271"/>
      <c r="T44" s="230"/>
      <c r="U44" s="230"/>
      <c r="V44" s="175">
        <f t="shared" si="2"/>
        <v>0</v>
      </c>
      <c r="W44" s="175"/>
      <c r="X44" s="39">
        <f t="shared" si="3"/>
        <v>0</v>
      </c>
    </row>
    <row r="45" spans="1:24" ht="14.45" customHeight="1" x14ac:dyDescent="0.15">
      <c r="A45" s="177" t="s">
        <v>125</v>
      </c>
      <c r="B45" s="178"/>
      <c r="C45" s="179"/>
      <c r="D45" s="165" t="s">
        <v>13</v>
      </c>
      <c r="E45" s="168">
        <v>4000</v>
      </c>
      <c r="F45" s="171"/>
      <c r="G45" s="238">
        <f>E45*F45</f>
        <v>0</v>
      </c>
      <c r="H45" s="239"/>
      <c r="I45" s="239"/>
      <c r="J45" s="239"/>
      <c r="K45" s="240"/>
      <c r="M45" s="14"/>
      <c r="N45" s="122" t="s">
        <v>40</v>
      </c>
      <c r="O45" s="123"/>
      <c r="P45" s="124"/>
      <c r="Q45" s="12">
        <v>1000</v>
      </c>
      <c r="R45" s="279"/>
      <c r="S45" s="279"/>
      <c r="T45" s="225"/>
      <c r="U45" s="225"/>
      <c r="V45" s="187">
        <f t="shared" si="2"/>
        <v>0</v>
      </c>
      <c r="W45" s="187"/>
      <c r="X45" s="37">
        <f t="shared" si="3"/>
        <v>0</v>
      </c>
    </row>
    <row r="46" spans="1:24" ht="14.45" customHeight="1" x14ac:dyDescent="0.15">
      <c r="A46" s="180"/>
      <c r="B46" s="181"/>
      <c r="C46" s="182"/>
      <c r="D46" s="166"/>
      <c r="E46" s="169"/>
      <c r="F46" s="172"/>
      <c r="G46" s="241"/>
      <c r="H46" s="242"/>
      <c r="I46" s="242"/>
      <c r="J46" s="242"/>
      <c r="K46" s="243"/>
      <c r="M46" s="14"/>
      <c r="N46" s="80" t="s">
        <v>53</v>
      </c>
      <c r="O46" s="81"/>
      <c r="P46" s="82"/>
      <c r="Q46" s="9">
        <v>1000</v>
      </c>
      <c r="R46" s="276"/>
      <c r="S46" s="276"/>
      <c r="T46" s="216"/>
      <c r="U46" s="216"/>
      <c r="V46" s="174">
        <f t="shared" si="2"/>
        <v>0</v>
      </c>
      <c r="W46" s="174"/>
      <c r="X46" s="38">
        <f t="shared" si="3"/>
        <v>0</v>
      </c>
    </row>
    <row r="47" spans="1:24" ht="14.45" customHeight="1" x14ac:dyDescent="0.15">
      <c r="A47" s="183"/>
      <c r="B47" s="181"/>
      <c r="C47" s="182"/>
      <c r="D47" s="167"/>
      <c r="E47" s="170"/>
      <c r="F47" s="173"/>
      <c r="G47" s="244"/>
      <c r="H47" s="245"/>
      <c r="I47" s="245"/>
      <c r="J47" s="245"/>
      <c r="K47" s="246"/>
      <c r="M47" s="14"/>
      <c r="N47" s="100" t="s">
        <v>41</v>
      </c>
      <c r="O47" s="101"/>
      <c r="P47" s="102"/>
      <c r="Q47" s="11">
        <v>1000</v>
      </c>
      <c r="R47" s="278"/>
      <c r="S47" s="278"/>
      <c r="T47" s="224"/>
      <c r="U47" s="224"/>
      <c r="V47" s="188">
        <f t="shared" si="2"/>
        <v>0</v>
      </c>
      <c r="W47" s="188"/>
      <c r="X47" s="41">
        <f t="shared" si="3"/>
        <v>0</v>
      </c>
    </row>
    <row r="48" spans="1:24" ht="14.45" customHeight="1" x14ac:dyDescent="0.15">
      <c r="A48" s="183"/>
      <c r="B48" s="181"/>
      <c r="C48" s="182"/>
      <c r="D48" s="165" t="s">
        <v>14</v>
      </c>
      <c r="E48" s="168">
        <v>5000</v>
      </c>
      <c r="F48" s="171"/>
      <c r="G48" s="238">
        <f>E48*F48</f>
        <v>0</v>
      </c>
      <c r="H48" s="239"/>
      <c r="I48" s="239"/>
      <c r="J48" s="239"/>
      <c r="K48" s="240"/>
      <c r="M48" s="410" t="s">
        <v>142</v>
      </c>
      <c r="N48" s="256" t="s">
        <v>89</v>
      </c>
      <c r="O48" s="257"/>
      <c r="P48" s="258"/>
      <c r="Q48" s="8">
        <v>4200</v>
      </c>
      <c r="R48" s="225"/>
      <c r="S48" s="225"/>
      <c r="T48" s="225"/>
      <c r="U48" s="225"/>
      <c r="V48" s="187">
        <f t="shared" si="2"/>
        <v>0</v>
      </c>
      <c r="W48" s="187"/>
      <c r="X48" s="37">
        <f t="shared" si="3"/>
        <v>0</v>
      </c>
    </row>
    <row r="49" spans="1:25" ht="14.45" customHeight="1" x14ac:dyDescent="0.15">
      <c r="A49" s="183"/>
      <c r="B49" s="181"/>
      <c r="C49" s="182"/>
      <c r="D49" s="166"/>
      <c r="E49" s="169"/>
      <c r="F49" s="172"/>
      <c r="G49" s="241"/>
      <c r="H49" s="242"/>
      <c r="I49" s="242"/>
      <c r="J49" s="242"/>
      <c r="K49" s="243"/>
      <c r="M49" s="190"/>
      <c r="N49" s="132" t="s">
        <v>42</v>
      </c>
      <c r="O49" s="133"/>
      <c r="P49" s="134"/>
      <c r="Q49" s="9">
        <v>7700</v>
      </c>
      <c r="R49" s="216"/>
      <c r="S49" s="216"/>
      <c r="T49" s="216"/>
      <c r="U49" s="216"/>
      <c r="V49" s="174">
        <f t="shared" si="2"/>
        <v>0</v>
      </c>
      <c r="W49" s="174"/>
      <c r="X49" s="38">
        <f t="shared" si="3"/>
        <v>0</v>
      </c>
    </row>
    <row r="50" spans="1:25" ht="14.45" customHeight="1" x14ac:dyDescent="0.15">
      <c r="A50" s="183"/>
      <c r="B50" s="181"/>
      <c r="C50" s="182"/>
      <c r="D50" s="167"/>
      <c r="E50" s="170"/>
      <c r="F50" s="173"/>
      <c r="G50" s="244"/>
      <c r="H50" s="245"/>
      <c r="I50" s="245"/>
      <c r="J50" s="245"/>
      <c r="K50" s="246"/>
      <c r="M50" s="190"/>
      <c r="N50" s="80" t="s">
        <v>43</v>
      </c>
      <c r="O50" s="81"/>
      <c r="P50" s="82"/>
      <c r="Q50" s="9">
        <v>1300</v>
      </c>
      <c r="R50" s="216"/>
      <c r="S50" s="216"/>
      <c r="T50" s="216"/>
      <c r="U50" s="216"/>
      <c r="V50" s="174">
        <f t="shared" si="2"/>
        <v>0</v>
      </c>
      <c r="W50" s="174"/>
      <c r="X50" s="38">
        <f t="shared" si="3"/>
        <v>0</v>
      </c>
      <c r="Y50" s="20"/>
    </row>
    <row r="51" spans="1:25" ht="14.45" customHeight="1" x14ac:dyDescent="0.15">
      <c r="A51" s="183"/>
      <c r="B51" s="181"/>
      <c r="C51" s="182"/>
      <c r="D51" s="165" t="s">
        <v>35</v>
      </c>
      <c r="E51" s="168">
        <v>6000</v>
      </c>
      <c r="F51" s="171"/>
      <c r="G51" s="238">
        <f>E51*F51</f>
        <v>0</v>
      </c>
      <c r="H51" s="239"/>
      <c r="I51" s="239"/>
      <c r="J51" s="239"/>
      <c r="K51" s="240"/>
      <c r="M51" s="190"/>
      <c r="N51" s="132" t="s">
        <v>44</v>
      </c>
      <c r="O51" s="133"/>
      <c r="P51" s="134"/>
      <c r="Q51" s="9">
        <v>5000</v>
      </c>
      <c r="R51" s="216"/>
      <c r="S51" s="216"/>
      <c r="T51" s="216"/>
      <c r="U51" s="216"/>
      <c r="V51" s="174">
        <f t="shared" si="2"/>
        <v>0</v>
      </c>
      <c r="W51" s="174"/>
      <c r="X51" s="38">
        <f t="shared" si="3"/>
        <v>0</v>
      </c>
    </row>
    <row r="52" spans="1:25" ht="14.45" customHeight="1" x14ac:dyDescent="0.15">
      <c r="A52" s="183"/>
      <c r="B52" s="181"/>
      <c r="C52" s="182"/>
      <c r="D52" s="166"/>
      <c r="E52" s="169"/>
      <c r="F52" s="172"/>
      <c r="G52" s="241"/>
      <c r="H52" s="242"/>
      <c r="I52" s="242"/>
      <c r="J52" s="242"/>
      <c r="K52" s="243"/>
      <c r="M52" s="190"/>
      <c r="N52" s="132" t="s">
        <v>45</v>
      </c>
      <c r="O52" s="133"/>
      <c r="P52" s="134"/>
      <c r="Q52" s="9">
        <v>9200</v>
      </c>
      <c r="R52" s="216"/>
      <c r="S52" s="216"/>
      <c r="T52" s="216"/>
      <c r="U52" s="216"/>
      <c r="V52" s="174">
        <f t="shared" si="2"/>
        <v>0</v>
      </c>
      <c r="W52" s="174"/>
      <c r="X52" s="38">
        <f t="shared" si="3"/>
        <v>0</v>
      </c>
    </row>
    <row r="53" spans="1:25" ht="14.45" customHeight="1" thickBot="1" x14ac:dyDescent="0.2">
      <c r="A53" s="184"/>
      <c r="B53" s="185"/>
      <c r="C53" s="186"/>
      <c r="D53" s="192"/>
      <c r="E53" s="193"/>
      <c r="F53" s="173"/>
      <c r="G53" s="330"/>
      <c r="H53" s="331"/>
      <c r="I53" s="331"/>
      <c r="J53" s="331"/>
      <c r="K53" s="332"/>
      <c r="M53" s="191"/>
      <c r="N53" s="231" t="s">
        <v>46</v>
      </c>
      <c r="O53" s="232"/>
      <c r="P53" s="233"/>
      <c r="Q53" s="10">
        <v>1300</v>
      </c>
      <c r="R53" s="220"/>
      <c r="S53" s="220"/>
      <c r="T53" s="220"/>
      <c r="U53" s="220"/>
      <c r="V53" s="221">
        <f t="shared" si="2"/>
        <v>0</v>
      </c>
      <c r="W53" s="221"/>
      <c r="X53" s="43">
        <f t="shared" si="3"/>
        <v>0</v>
      </c>
    </row>
    <row r="54" spans="1:25" ht="14.45" customHeight="1" thickTop="1" x14ac:dyDescent="0.15">
      <c r="A54" s="88" t="s">
        <v>23</v>
      </c>
      <c r="B54" s="292"/>
      <c r="C54" s="292"/>
      <c r="D54" s="292"/>
      <c r="E54" s="292"/>
      <c r="F54" s="293"/>
      <c r="G54" s="324">
        <f>SUM(G18:K53)</f>
        <v>0</v>
      </c>
      <c r="H54" s="325"/>
      <c r="I54" s="325"/>
      <c r="J54" s="325"/>
      <c r="K54" s="326"/>
      <c r="M54" s="88" t="s">
        <v>25</v>
      </c>
      <c r="N54" s="89"/>
      <c r="O54" s="89"/>
      <c r="P54" s="89"/>
      <c r="Q54" s="89"/>
      <c r="R54" s="89"/>
      <c r="S54" s="89"/>
      <c r="T54" s="89"/>
      <c r="U54" s="89"/>
      <c r="V54" s="89"/>
      <c r="W54" s="90"/>
      <c r="X54" s="78">
        <f>SUM(X32:X53)</f>
        <v>0</v>
      </c>
    </row>
    <row r="55" spans="1:25" ht="14.45" customHeight="1" thickBot="1" x14ac:dyDescent="0.2">
      <c r="A55" s="294"/>
      <c r="B55" s="295"/>
      <c r="C55" s="295"/>
      <c r="D55" s="295"/>
      <c r="E55" s="295"/>
      <c r="F55" s="296"/>
      <c r="G55" s="327"/>
      <c r="H55" s="328"/>
      <c r="I55" s="328"/>
      <c r="J55" s="328"/>
      <c r="K55" s="329"/>
      <c r="M55" s="91"/>
      <c r="N55" s="92"/>
      <c r="O55" s="92"/>
      <c r="P55" s="92"/>
      <c r="Q55" s="92"/>
      <c r="R55" s="92"/>
      <c r="S55" s="92"/>
      <c r="T55" s="92"/>
      <c r="U55" s="92"/>
      <c r="V55" s="92"/>
      <c r="W55" s="93"/>
      <c r="X55" s="79"/>
    </row>
    <row r="56" spans="1:25" ht="14.45" customHeight="1" x14ac:dyDescent="0.15">
      <c r="Q56" s="27" t="s">
        <v>137</v>
      </c>
    </row>
    <row r="57" spans="1:25" ht="14.45" customHeight="1" thickBot="1" x14ac:dyDescent="0.2">
      <c r="M57" s="7" t="s">
        <v>118</v>
      </c>
    </row>
    <row r="58" spans="1:25" ht="14.45" customHeight="1" x14ac:dyDescent="0.15">
      <c r="A58" s="144" t="s">
        <v>21</v>
      </c>
      <c r="B58" s="145"/>
      <c r="C58" s="145"/>
      <c r="D58" s="145"/>
      <c r="E58" s="145"/>
      <c r="F58" s="145"/>
      <c r="G58" s="145"/>
      <c r="H58" s="145"/>
      <c r="I58" s="145"/>
      <c r="J58" s="145"/>
      <c r="K58" s="146"/>
      <c r="M58" s="150" t="s">
        <v>31</v>
      </c>
      <c r="N58" s="152" t="s">
        <v>30</v>
      </c>
      <c r="O58" s="152"/>
      <c r="P58" s="152"/>
      <c r="Q58" s="154" t="s">
        <v>0</v>
      </c>
      <c r="R58" s="156" t="s">
        <v>32</v>
      </c>
      <c r="S58" s="157"/>
      <c r="T58" s="157"/>
      <c r="U58" s="157"/>
      <c r="V58" s="157"/>
      <c r="W58" s="158"/>
      <c r="X58" s="162" t="s">
        <v>74</v>
      </c>
    </row>
    <row r="59" spans="1:25" ht="14.45" customHeight="1" x14ac:dyDescent="0.15">
      <c r="A59" s="147"/>
      <c r="B59" s="148"/>
      <c r="C59" s="148"/>
      <c r="D59" s="148"/>
      <c r="E59" s="148"/>
      <c r="F59" s="148"/>
      <c r="G59" s="148"/>
      <c r="H59" s="148"/>
      <c r="I59" s="148"/>
      <c r="J59" s="148"/>
      <c r="K59" s="149"/>
      <c r="M59" s="151"/>
      <c r="N59" s="153"/>
      <c r="O59" s="153"/>
      <c r="P59" s="153"/>
      <c r="Q59" s="155"/>
      <c r="R59" s="159"/>
      <c r="S59" s="160"/>
      <c r="T59" s="160"/>
      <c r="U59" s="160"/>
      <c r="V59" s="160"/>
      <c r="W59" s="161"/>
      <c r="X59" s="163"/>
    </row>
    <row r="60" spans="1:25" ht="14.45" customHeight="1" x14ac:dyDescent="0.15">
      <c r="A60" s="111"/>
      <c r="B60" s="113"/>
      <c r="C60" s="115" t="s">
        <v>90</v>
      </c>
      <c r="D60" s="115"/>
      <c r="E60" s="113" t="s">
        <v>59</v>
      </c>
      <c r="F60" s="117"/>
      <c r="G60" s="333">
        <f>G54</f>
        <v>0</v>
      </c>
      <c r="H60" s="334"/>
      <c r="I60" s="334"/>
      <c r="J60" s="334"/>
      <c r="K60" s="335"/>
      <c r="L60" s="32"/>
      <c r="M60" s="23" t="s">
        <v>1</v>
      </c>
      <c r="N60" s="135" t="s">
        <v>60</v>
      </c>
      <c r="O60" s="136"/>
      <c r="P60" s="137"/>
      <c r="Q60" s="28" t="s">
        <v>61</v>
      </c>
      <c r="R60" s="125"/>
      <c r="S60" s="126"/>
      <c r="T60" s="126"/>
      <c r="U60" s="126"/>
      <c r="V60" s="126"/>
      <c r="W60" s="127"/>
      <c r="X60" s="42">
        <v>0</v>
      </c>
    </row>
    <row r="61" spans="1:25" ht="14.45" customHeight="1" x14ac:dyDescent="0.15">
      <c r="A61" s="128"/>
      <c r="B61" s="129"/>
      <c r="C61" s="130"/>
      <c r="D61" s="130"/>
      <c r="E61" s="129"/>
      <c r="F61" s="131"/>
      <c r="G61" s="336"/>
      <c r="H61" s="337"/>
      <c r="I61" s="337"/>
      <c r="J61" s="337"/>
      <c r="K61" s="338"/>
      <c r="L61" s="32" t="s">
        <v>91</v>
      </c>
      <c r="M61" s="19" t="s">
        <v>34</v>
      </c>
      <c r="N61" s="138" t="s">
        <v>115</v>
      </c>
      <c r="O61" s="139"/>
      <c r="P61" s="140"/>
      <c r="Q61" s="28" t="s">
        <v>61</v>
      </c>
      <c r="R61" s="125"/>
      <c r="S61" s="126"/>
      <c r="T61" s="126"/>
      <c r="U61" s="126"/>
      <c r="V61" s="126"/>
      <c r="W61" s="127"/>
      <c r="X61" s="42">
        <v>0</v>
      </c>
    </row>
    <row r="62" spans="1:25" ht="14.45" customHeight="1" x14ac:dyDescent="0.15">
      <c r="A62" s="111"/>
      <c r="B62" s="113"/>
      <c r="C62" s="115" t="s">
        <v>62</v>
      </c>
      <c r="D62" s="115"/>
      <c r="E62" s="113" t="s">
        <v>92</v>
      </c>
      <c r="F62" s="117"/>
      <c r="G62" s="333">
        <f>X26</f>
        <v>0</v>
      </c>
      <c r="H62" s="334"/>
      <c r="I62" s="334"/>
      <c r="J62" s="334"/>
      <c r="K62" s="335"/>
      <c r="L62" s="32"/>
      <c r="M62" s="71" t="s">
        <v>33</v>
      </c>
      <c r="N62" s="141" t="s">
        <v>72</v>
      </c>
      <c r="O62" s="142"/>
      <c r="P62" s="143"/>
      <c r="Q62" s="28" t="s">
        <v>61</v>
      </c>
      <c r="R62" s="125"/>
      <c r="S62" s="126"/>
      <c r="T62" s="126"/>
      <c r="U62" s="126"/>
      <c r="V62" s="126"/>
      <c r="W62" s="127"/>
      <c r="X62" s="42">
        <v>0</v>
      </c>
    </row>
    <row r="63" spans="1:25" ht="14.45" customHeight="1" x14ac:dyDescent="0.15">
      <c r="A63" s="128"/>
      <c r="B63" s="129"/>
      <c r="C63" s="130"/>
      <c r="D63" s="130"/>
      <c r="E63" s="129"/>
      <c r="F63" s="131"/>
      <c r="G63" s="336"/>
      <c r="H63" s="337"/>
      <c r="I63" s="337"/>
      <c r="J63" s="337"/>
      <c r="K63" s="338"/>
      <c r="L63" s="32" t="s">
        <v>91</v>
      </c>
      <c r="M63" s="14"/>
      <c r="N63" s="135" t="s">
        <v>37</v>
      </c>
      <c r="O63" s="136"/>
      <c r="P63" s="137"/>
      <c r="Q63" s="8">
        <v>1000</v>
      </c>
      <c r="R63" s="283"/>
      <c r="S63" s="284"/>
      <c r="T63" s="284"/>
      <c r="U63" s="284"/>
      <c r="V63" s="284"/>
      <c r="W63" s="285"/>
      <c r="X63" s="36">
        <f>Q63*R63</f>
        <v>0</v>
      </c>
    </row>
    <row r="64" spans="1:25" ht="14.45" customHeight="1" x14ac:dyDescent="0.15">
      <c r="A64" s="111"/>
      <c r="B64" s="113"/>
      <c r="C64" s="115" t="s">
        <v>64</v>
      </c>
      <c r="D64" s="115"/>
      <c r="E64" s="113" t="s">
        <v>93</v>
      </c>
      <c r="F64" s="117"/>
      <c r="G64" s="333">
        <f>X54</f>
        <v>0</v>
      </c>
      <c r="H64" s="334"/>
      <c r="I64" s="334"/>
      <c r="J64" s="334"/>
      <c r="K64" s="335"/>
      <c r="L64" s="32"/>
      <c r="M64" s="14"/>
      <c r="N64" s="80" t="s">
        <v>71</v>
      </c>
      <c r="O64" s="81"/>
      <c r="P64" s="82"/>
      <c r="Q64" s="12">
        <v>1000</v>
      </c>
      <c r="R64" s="103"/>
      <c r="S64" s="104"/>
      <c r="T64" s="104"/>
      <c r="U64" s="104"/>
      <c r="V64" s="104"/>
      <c r="W64" s="105"/>
      <c r="X64" s="38">
        <f t="shared" ref="X64:X71" si="4">Q64*R64</f>
        <v>0</v>
      </c>
    </row>
    <row r="65" spans="1:24" ht="14.45" customHeight="1" x14ac:dyDescent="0.15">
      <c r="A65" s="128"/>
      <c r="B65" s="129"/>
      <c r="C65" s="130"/>
      <c r="D65" s="130"/>
      <c r="E65" s="129"/>
      <c r="F65" s="131"/>
      <c r="G65" s="336"/>
      <c r="H65" s="337"/>
      <c r="I65" s="337"/>
      <c r="J65" s="337"/>
      <c r="K65" s="338"/>
      <c r="L65" s="32" t="s">
        <v>91</v>
      </c>
      <c r="M65" s="14"/>
      <c r="N65" s="80" t="s">
        <v>38</v>
      </c>
      <c r="O65" s="81"/>
      <c r="P65" s="82"/>
      <c r="Q65" s="9">
        <v>1000</v>
      </c>
      <c r="R65" s="103"/>
      <c r="S65" s="104"/>
      <c r="T65" s="104"/>
      <c r="U65" s="104"/>
      <c r="V65" s="104"/>
      <c r="W65" s="105"/>
      <c r="X65" s="38">
        <f t="shared" si="4"/>
        <v>0</v>
      </c>
    </row>
    <row r="66" spans="1:24" ht="14.45" customHeight="1" x14ac:dyDescent="0.15">
      <c r="A66" s="111"/>
      <c r="B66" s="113"/>
      <c r="C66" s="115" t="s">
        <v>66</v>
      </c>
      <c r="D66" s="115"/>
      <c r="E66" s="113" t="s">
        <v>94</v>
      </c>
      <c r="F66" s="117"/>
      <c r="G66" s="333">
        <f>X76</f>
        <v>0</v>
      </c>
      <c r="H66" s="334"/>
      <c r="I66" s="334"/>
      <c r="J66" s="334"/>
      <c r="K66" s="335"/>
      <c r="L66" s="32"/>
      <c r="M66" s="15"/>
      <c r="N66" s="132" t="s">
        <v>73</v>
      </c>
      <c r="O66" s="133"/>
      <c r="P66" s="134"/>
      <c r="Q66" s="9">
        <v>1000</v>
      </c>
      <c r="R66" s="103"/>
      <c r="S66" s="104"/>
      <c r="T66" s="104"/>
      <c r="U66" s="104"/>
      <c r="V66" s="104"/>
      <c r="W66" s="105"/>
      <c r="X66" s="38">
        <f t="shared" si="4"/>
        <v>0</v>
      </c>
    </row>
    <row r="67" spans="1:24" ht="14.25" customHeight="1" thickBot="1" x14ac:dyDescent="0.2">
      <c r="A67" s="112"/>
      <c r="B67" s="114"/>
      <c r="C67" s="116"/>
      <c r="D67" s="116"/>
      <c r="E67" s="114"/>
      <c r="F67" s="118"/>
      <c r="G67" s="339"/>
      <c r="H67" s="340"/>
      <c r="I67" s="340"/>
      <c r="J67" s="340"/>
      <c r="K67" s="341"/>
      <c r="L67" s="32" t="s">
        <v>91</v>
      </c>
      <c r="M67" s="26" t="s">
        <v>87</v>
      </c>
      <c r="N67" s="80" t="s">
        <v>88</v>
      </c>
      <c r="O67" s="81"/>
      <c r="P67" s="82"/>
      <c r="Q67" s="9">
        <v>1000</v>
      </c>
      <c r="R67" s="103"/>
      <c r="S67" s="104"/>
      <c r="T67" s="104"/>
      <c r="U67" s="104"/>
      <c r="V67" s="104"/>
      <c r="W67" s="105"/>
      <c r="X67" s="38">
        <f t="shared" si="4"/>
        <v>0</v>
      </c>
    </row>
    <row r="68" spans="1:24" ht="14.25" customHeight="1" thickTop="1" x14ac:dyDescent="0.15">
      <c r="A68" s="96" t="s">
        <v>22</v>
      </c>
      <c r="B68" s="97"/>
      <c r="C68" s="97"/>
      <c r="D68" s="97"/>
      <c r="E68" s="97"/>
      <c r="F68" s="97"/>
      <c r="G68" s="324">
        <f>SUM(G60:K67)</f>
        <v>0</v>
      </c>
      <c r="H68" s="325"/>
      <c r="I68" s="325"/>
      <c r="J68" s="325"/>
      <c r="K68" s="326"/>
      <c r="L68" s="32"/>
      <c r="M68" s="26"/>
      <c r="N68" s="119" t="s">
        <v>39</v>
      </c>
      <c r="O68" s="120"/>
      <c r="P68" s="121"/>
      <c r="Q68" s="17">
        <v>1000</v>
      </c>
      <c r="R68" s="286"/>
      <c r="S68" s="287"/>
      <c r="T68" s="287"/>
      <c r="U68" s="287"/>
      <c r="V68" s="287"/>
      <c r="W68" s="288"/>
      <c r="X68" s="39">
        <f t="shared" si="4"/>
        <v>0</v>
      </c>
    </row>
    <row r="69" spans="1:24" ht="14.25" customHeight="1" thickBot="1" x14ac:dyDescent="0.2">
      <c r="A69" s="98"/>
      <c r="B69" s="99"/>
      <c r="C69" s="99"/>
      <c r="D69" s="99"/>
      <c r="E69" s="99"/>
      <c r="F69" s="99"/>
      <c r="G69" s="327"/>
      <c r="H69" s="328"/>
      <c r="I69" s="328"/>
      <c r="J69" s="328"/>
      <c r="K69" s="329"/>
      <c r="L69" s="32" t="s">
        <v>91</v>
      </c>
      <c r="M69" s="14"/>
      <c r="N69" s="122" t="s">
        <v>40</v>
      </c>
      <c r="O69" s="123"/>
      <c r="P69" s="124"/>
      <c r="Q69" s="12">
        <v>1000</v>
      </c>
      <c r="R69" s="289"/>
      <c r="S69" s="290"/>
      <c r="T69" s="290"/>
      <c r="U69" s="290"/>
      <c r="V69" s="290"/>
      <c r="W69" s="291"/>
      <c r="X69" s="40">
        <f t="shared" si="4"/>
        <v>0</v>
      </c>
    </row>
    <row r="70" spans="1:24" ht="13.5" customHeight="1" x14ac:dyDescent="0.15">
      <c r="M70" s="14"/>
      <c r="N70" s="80" t="s">
        <v>53</v>
      </c>
      <c r="O70" s="81"/>
      <c r="P70" s="82"/>
      <c r="Q70" s="9">
        <v>1000</v>
      </c>
      <c r="R70" s="103"/>
      <c r="S70" s="104"/>
      <c r="T70" s="104"/>
      <c r="U70" s="104"/>
      <c r="V70" s="104"/>
      <c r="W70" s="105"/>
      <c r="X70" s="38">
        <f t="shared" si="4"/>
        <v>0</v>
      </c>
    </row>
    <row r="71" spans="1:24" ht="14.25" x14ac:dyDescent="0.15">
      <c r="A71" s="18" t="s">
        <v>95</v>
      </c>
      <c r="B71" s="13"/>
      <c r="C71" s="13"/>
      <c r="M71" s="14"/>
      <c r="N71" s="100" t="s">
        <v>41</v>
      </c>
      <c r="O71" s="101"/>
      <c r="P71" s="102"/>
      <c r="Q71" s="11">
        <v>1000</v>
      </c>
      <c r="R71" s="106"/>
      <c r="S71" s="107"/>
      <c r="T71" s="107"/>
      <c r="U71" s="107"/>
      <c r="V71" s="107"/>
      <c r="W71" s="108"/>
      <c r="X71" s="41">
        <f t="shared" si="4"/>
        <v>0</v>
      </c>
    </row>
    <row r="72" spans="1:24" ht="13.5" customHeight="1" x14ac:dyDescent="0.15">
      <c r="A72" s="13" t="s">
        <v>26</v>
      </c>
      <c r="B72" s="13"/>
      <c r="C72" s="13"/>
      <c r="M72" s="189" t="s">
        <v>130</v>
      </c>
      <c r="N72" s="315" t="s">
        <v>129</v>
      </c>
      <c r="O72" s="316"/>
      <c r="P72" s="317"/>
      <c r="Q72" s="300"/>
      <c r="R72" s="303"/>
      <c r="S72" s="304"/>
      <c r="T72" s="304"/>
      <c r="U72" s="304"/>
      <c r="V72" s="304"/>
      <c r="W72" s="305"/>
      <c r="X72" s="312"/>
    </row>
    <row r="73" spans="1:24" x14ac:dyDescent="0.15">
      <c r="A73" s="13" t="s">
        <v>27</v>
      </c>
      <c r="B73" s="13"/>
      <c r="C73" s="13"/>
      <c r="F73" s="109"/>
      <c r="G73" s="109"/>
      <c r="H73" s="109"/>
      <c r="I73" s="109"/>
      <c r="J73" s="109"/>
      <c r="K73" s="109"/>
      <c r="M73" s="298"/>
      <c r="N73" s="318"/>
      <c r="O73" s="319"/>
      <c r="P73" s="320"/>
      <c r="Q73" s="301"/>
      <c r="R73" s="306"/>
      <c r="S73" s="307"/>
      <c r="T73" s="307"/>
      <c r="U73" s="307"/>
      <c r="V73" s="307"/>
      <c r="W73" s="308"/>
      <c r="X73" s="313"/>
    </row>
    <row r="74" spans="1:24" ht="14.25" thickBot="1" x14ac:dyDescent="0.2">
      <c r="A74" s="13"/>
      <c r="B74" s="13"/>
      <c r="C74" s="13"/>
      <c r="E74" s="16" t="s">
        <v>28</v>
      </c>
      <c r="F74" s="110"/>
      <c r="G74" s="110"/>
      <c r="H74" s="110"/>
      <c r="I74" s="110"/>
      <c r="J74" s="110"/>
      <c r="K74" s="110"/>
      <c r="M74" s="298"/>
      <c r="N74" s="318"/>
      <c r="O74" s="319"/>
      <c r="P74" s="320"/>
      <c r="Q74" s="301"/>
      <c r="R74" s="306"/>
      <c r="S74" s="307"/>
      <c r="T74" s="307"/>
      <c r="U74" s="307"/>
      <c r="V74" s="307"/>
      <c r="W74" s="308"/>
      <c r="X74" s="313"/>
    </row>
    <row r="75" spans="1:24" ht="6.75" customHeight="1" thickTop="1" thickBot="1" x14ac:dyDescent="0.2">
      <c r="M75" s="299"/>
      <c r="N75" s="321"/>
      <c r="O75" s="322"/>
      <c r="P75" s="323"/>
      <c r="Q75" s="302"/>
      <c r="R75" s="309"/>
      <c r="S75" s="310"/>
      <c r="T75" s="310"/>
      <c r="U75" s="310"/>
      <c r="V75" s="310"/>
      <c r="W75" s="311"/>
      <c r="X75" s="314"/>
    </row>
    <row r="76" spans="1:24" ht="14.25" customHeight="1" thickTop="1" x14ac:dyDescent="0.15">
      <c r="M76" s="88" t="s">
        <v>69</v>
      </c>
      <c r="N76" s="89"/>
      <c r="O76" s="89"/>
      <c r="P76" s="89"/>
      <c r="Q76" s="89"/>
      <c r="R76" s="89"/>
      <c r="S76" s="89"/>
      <c r="T76" s="89"/>
      <c r="U76" s="89"/>
      <c r="V76" s="89"/>
      <c r="W76" s="90"/>
      <c r="X76" s="78">
        <f>SUM(X63:X71)</f>
        <v>0</v>
      </c>
    </row>
    <row r="77" spans="1:24" ht="14.25" customHeight="1" thickBot="1" x14ac:dyDescent="0.2">
      <c r="A77" s="13" t="s">
        <v>96</v>
      </c>
      <c r="M77" s="91"/>
      <c r="N77" s="92"/>
      <c r="O77" s="92"/>
      <c r="P77" s="92"/>
      <c r="Q77" s="92"/>
      <c r="R77" s="92"/>
      <c r="S77" s="92"/>
      <c r="T77" s="92"/>
      <c r="U77" s="92"/>
      <c r="V77" s="92"/>
      <c r="W77" s="93"/>
      <c r="X77" s="79"/>
    </row>
  </sheetData>
  <sheetProtection algorithmName="SHA-512" hashValue="C8uODL0y8nNQWfDyiZ5SCxmVkt1GOMtzRhnit5hX5J9JJyaDX/Ya/G8Jp2H7MemH870XyObw9CueD79oaDC3xQ==" saltValue="cDgHEAoAakb2T4K5El4vnQ==" spinCount="100000" sheet="1" selectLockedCells="1"/>
  <mergeCells count="336">
    <mergeCell ref="F18:F19"/>
    <mergeCell ref="G18:K19"/>
    <mergeCell ref="G20:K20"/>
    <mergeCell ref="A68:F69"/>
    <mergeCell ref="N70:P70"/>
    <mergeCell ref="R70:W70"/>
    <mergeCell ref="N71:P71"/>
    <mergeCell ref="R71:W71"/>
    <mergeCell ref="F73:K74"/>
    <mergeCell ref="G68:K69"/>
    <mergeCell ref="G21:K23"/>
    <mergeCell ref="G24:K26"/>
    <mergeCell ref="G27:K29"/>
    <mergeCell ref="G30:K32"/>
    <mergeCell ref="G33:K35"/>
    <mergeCell ref="G36:K38"/>
    <mergeCell ref="G39:K41"/>
    <mergeCell ref="G42:K44"/>
    <mergeCell ref="N68:P68"/>
    <mergeCell ref="R68:W68"/>
    <mergeCell ref="N69:P69"/>
    <mergeCell ref="R69:W69"/>
    <mergeCell ref="G66:K67"/>
    <mergeCell ref="E66:E67"/>
    <mergeCell ref="F66:F67"/>
    <mergeCell ref="N60:P60"/>
    <mergeCell ref="M76:W77"/>
    <mergeCell ref="X76:X77"/>
    <mergeCell ref="M72:M75"/>
    <mergeCell ref="Q72:Q75"/>
    <mergeCell ref="R72:W75"/>
    <mergeCell ref="X72:X75"/>
    <mergeCell ref="N72:P75"/>
    <mergeCell ref="A64:A65"/>
    <mergeCell ref="B64:B65"/>
    <mergeCell ref="C64:D65"/>
    <mergeCell ref="E64:E65"/>
    <mergeCell ref="F64:F65"/>
    <mergeCell ref="N66:P66"/>
    <mergeCell ref="R66:W66"/>
    <mergeCell ref="N67:P67"/>
    <mergeCell ref="R67:W67"/>
    <mergeCell ref="G64:K65"/>
    <mergeCell ref="N64:P64"/>
    <mergeCell ref="R64:W64"/>
    <mergeCell ref="N65:P65"/>
    <mergeCell ref="R65:W65"/>
    <mergeCell ref="A66:A67"/>
    <mergeCell ref="B66:B67"/>
    <mergeCell ref="C66:D67"/>
    <mergeCell ref="R60:W60"/>
    <mergeCell ref="N63:P63"/>
    <mergeCell ref="R63:W63"/>
    <mergeCell ref="A62:A63"/>
    <mergeCell ref="B62:B63"/>
    <mergeCell ref="C62:D63"/>
    <mergeCell ref="E62:E63"/>
    <mergeCell ref="F62:F63"/>
    <mergeCell ref="A60:A61"/>
    <mergeCell ref="B60:B61"/>
    <mergeCell ref="C60:D61"/>
    <mergeCell ref="E60:E61"/>
    <mergeCell ref="F60:F61"/>
    <mergeCell ref="G60:K61"/>
    <mergeCell ref="G62:K63"/>
    <mergeCell ref="N61:P61"/>
    <mergeCell ref="N62:P62"/>
    <mergeCell ref="R61:W61"/>
    <mergeCell ref="R62:W62"/>
    <mergeCell ref="A58:K59"/>
    <mergeCell ref="M58:M59"/>
    <mergeCell ref="N58:P59"/>
    <mergeCell ref="Q58:Q59"/>
    <mergeCell ref="R58:W59"/>
    <mergeCell ref="X58:X59"/>
    <mergeCell ref="N53:P53"/>
    <mergeCell ref="R53:S53"/>
    <mergeCell ref="T53:U53"/>
    <mergeCell ref="V53:W53"/>
    <mergeCell ref="A54:F55"/>
    <mergeCell ref="M54:W55"/>
    <mergeCell ref="D51:D53"/>
    <mergeCell ref="E51:E53"/>
    <mergeCell ref="F51:F53"/>
    <mergeCell ref="T51:U51"/>
    <mergeCell ref="V51:W51"/>
    <mergeCell ref="N52:P52"/>
    <mergeCell ref="R52:S52"/>
    <mergeCell ref="T52:U52"/>
    <mergeCell ref="V52:W52"/>
    <mergeCell ref="G51:K53"/>
    <mergeCell ref="G54:K55"/>
    <mergeCell ref="N49:P49"/>
    <mergeCell ref="R49:S49"/>
    <mergeCell ref="T49:U49"/>
    <mergeCell ref="V49:W49"/>
    <mergeCell ref="N47:P47"/>
    <mergeCell ref="R47:S47"/>
    <mergeCell ref="T47:U47"/>
    <mergeCell ref="V47:W47"/>
    <mergeCell ref="X54:X55"/>
    <mergeCell ref="V42:W42"/>
    <mergeCell ref="A36:C44"/>
    <mergeCell ref="N50:P50"/>
    <mergeCell ref="R50:S50"/>
    <mergeCell ref="T50:U50"/>
    <mergeCell ref="V50:W50"/>
    <mergeCell ref="G45:K47"/>
    <mergeCell ref="G48:K50"/>
    <mergeCell ref="A45:C53"/>
    <mergeCell ref="D45:D47"/>
    <mergeCell ref="E45:E47"/>
    <mergeCell ref="F45:F47"/>
    <mergeCell ref="N45:P45"/>
    <mergeCell ref="D42:D44"/>
    <mergeCell ref="E42:E44"/>
    <mergeCell ref="F42:F44"/>
    <mergeCell ref="D48:D50"/>
    <mergeCell ref="E48:E50"/>
    <mergeCell ref="R51:S51"/>
    <mergeCell ref="T46:U46"/>
    <mergeCell ref="V46:W46"/>
    <mergeCell ref="R48:S48"/>
    <mergeCell ref="T48:U48"/>
    <mergeCell ref="V48:W48"/>
    <mergeCell ref="F48:F50"/>
    <mergeCell ref="M48:M53"/>
    <mergeCell ref="N48:P48"/>
    <mergeCell ref="N51:P51"/>
    <mergeCell ref="V43:W43"/>
    <mergeCell ref="N41:P41"/>
    <mergeCell ref="R41:S41"/>
    <mergeCell ref="T41:U41"/>
    <mergeCell ref="V41:W41"/>
    <mergeCell ref="N42:P42"/>
    <mergeCell ref="R42:S42"/>
    <mergeCell ref="N43:P43"/>
    <mergeCell ref="R44:S44"/>
    <mergeCell ref="T44:U44"/>
    <mergeCell ref="V44:W44"/>
    <mergeCell ref="N44:P44"/>
    <mergeCell ref="R43:S43"/>
    <mergeCell ref="T43:U43"/>
    <mergeCell ref="R45:S45"/>
    <mergeCell ref="T45:U45"/>
    <mergeCell ref="V45:W45"/>
    <mergeCell ref="N46:P46"/>
    <mergeCell ref="R46:S46"/>
    <mergeCell ref="T42:U42"/>
    <mergeCell ref="D36:D38"/>
    <mergeCell ref="E36:E38"/>
    <mergeCell ref="F36:F38"/>
    <mergeCell ref="N36:P36"/>
    <mergeCell ref="A33:C35"/>
    <mergeCell ref="D33:D35"/>
    <mergeCell ref="E33:E34"/>
    <mergeCell ref="F33:F35"/>
    <mergeCell ref="D39:D41"/>
    <mergeCell ref="E39:E41"/>
    <mergeCell ref="F39:F41"/>
    <mergeCell ref="N39:P39"/>
    <mergeCell ref="N40:P40"/>
    <mergeCell ref="M32:M36"/>
    <mergeCell ref="N32:P32"/>
    <mergeCell ref="A27:C32"/>
    <mergeCell ref="D27:D29"/>
    <mergeCell ref="E27:E29"/>
    <mergeCell ref="F27:F29"/>
    <mergeCell ref="D30:D32"/>
    <mergeCell ref="E30:E32"/>
    <mergeCell ref="F30:F32"/>
    <mergeCell ref="N38:P38"/>
    <mergeCell ref="N33:P33"/>
    <mergeCell ref="N37:P37"/>
    <mergeCell ref="R33:S33"/>
    <mergeCell ref="T33:U33"/>
    <mergeCell ref="V33:W33"/>
    <mergeCell ref="N34:P34"/>
    <mergeCell ref="R34:S34"/>
    <mergeCell ref="T34:U34"/>
    <mergeCell ref="V34:W34"/>
    <mergeCell ref="R37:S37"/>
    <mergeCell ref="T37:U37"/>
    <mergeCell ref="V37:W37"/>
    <mergeCell ref="T39:U39"/>
    <mergeCell ref="V39:W39"/>
    <mergeCell ref="R40:S40"/>
    <mergeCell ref="T40:U40"/>
    <mergeCell ref="V40:W40"/>
    <mergeCell ref="R38:S38"/>
    <mergeCell ref="T38:U38"/>
    <mergeCell ref="V38:W38"/>
    <mergeCell ref="R39:S39"/>
    <mergeCell ref="R32:S32"/>
    <mergeCell ref="T32:U32"/>
    <mergeCell ref="V32:W32"/>
    <mergeCell ref="N35:P35"/>
    <mergeCell ref="R35:S35"/>
    <mergeCell ref="T35:U35"/>
    <mergeCell ref="V35:W35"/>
    <mergeCell ref="R36:S36"/>
    <mergeCell ref="T36:U36"/>
    <mergeCell ref="V36:W36"/>
    <mergeCell ref="M30:M31"/>
    <mergeCell ref="N30:P31"/>
    <mergeCell ref="Q30:Q31"/>
    <mergeCell ref="R30:W30"/>
    <mergeCell ref="X30:X31"/>
    <mergeCell ref="R31:S31"/>
    <mergeCell ref="T31:U31"/>
    <mergeCell ref="V31:W31"/>
    <mergeCell ref="X26:X27"/>
    <mergeCell ref="F24:F26"/>
    <mergeCell ref="N24:P24"/>
    <mergeCell ref="R24:S24"/>
    <mergeCell ref="T24:U24"/>
    <mergeCell ref="T21:U21"/>
    <mergeCell ref="M26:W27"/>
    <mergeCell ref="V21:W21"/>
    <mergeCell ref="N22:P22"/>
    <mergeCell ref="R22:S22"/>
    <mergeCell ref="T22:U22"/>
    <mergeCell ref="V22:W22"/>
    <mergeCell ref="V24:W24"/>
    <mergeCell ref="N25:P25"/>
    <mergeCell ref="R25:S25"/>
    <mergeCell ref="T25:U25"/>
    <mergeCell ref="V25:W25"/>
    <mergeCell ref="R23:S23"/>
    <mergeCell ref="T23:U23"/>
    <mergeCell ref="V23:W23"/>
    <mergeCell ref="N21:P21"/>
    <mergeCell ref="R21:S21"/>
    <mergeCell ref="R18:S18"/>
    <mergeCell ref="T18:U18"/>
    <mergeCell ref="V18:W18"/>
    <mergeCell ref="N19:P19"/>
    <mergeCell ref="R19:S19"/>
    <mergeCell ref="T19:U19"/>
    <mergeCell ref="V19:W19"/>
    <mergeCell ref="A18:C20"/>
    <mergeCell ref="D18:D20"/>
    <mergeCell ref="E18:E19"/>
    <mergeCell ref="N18:P18"/>
    <mergeCell ref="M20:M25"/>
    <mergeCell ref="N20:P20"/>
    <mergeCell ref="N23:P23"/>
    <mergeCell ref="R20:S20"/>
    <mergeCell ref="T20:U20"/>
    <mergeCell ref="V20:W20"/>
    <mergeCell ref="A21:C26"/>
    <mergeCell ref="D21:D23"/>
    <mergeCell ref="E21:E23"/>
    <mergeCell ref="F21:F23"/>
    <mergeCell ref="D24:D26"/>
    <mergeCell ref="E24:E26"/>
    <mergeCell ref="T16:U16"/>
    <mergeCell ref="V16:W16"/>
    <mergeCell ref="N17:P17"/>
    <mergeCell ref="R17:S17"/>
    <mergeCell ref="T17:U17"/>
    <mergeCell ref="V17:W17"/>
    <mergeCell ref="R15:S15"/>
    <mergeCell ref="T15:U15"/>
    <mergeCell ref="V15:W15"/>
    <mergeCell ref="A16:C17"/>
    <mergeCell ref="D16:D17"/>
    <mergeCell ref="E16:E17"/>
    <mergeCell ref="F16:F17"/>
    <mergeCell ref="N16:P16"/>
    <mergeCell ref="R16:S16"/>
    <mergeCell ref="N13:P13"/>
    <mergeCell ref="R13:S13"/>
    <mergeCell ref="G16:K17"/>
    <mergeCell ref="F14:K15"/>
    <mergeCell ref="N14:P14"/>
    <mergeCell ref="R14:S14"/>
    <mergeCell ref="T14:U14"/>
    <mergeCell ref="V14:W14"/>
    <mergeCell ref="N15:P15"/>
    <mergeCell ref="B11:C12"/>
    <mergeCell ref="N11:P11"/>
    <mergeCell ref="R11:S11"/>
    <mergeCell ref="T11:U11"/>
    <mergeCell ref="V11:W11"/>
    <mergeCell ref="F12:K12"/>
    <mergeCell ref="N12:P12"/>
    <mergeCell ref="R12:S12"/>
    <mergeCell ref="T12:U12"/>
    <mergeCell ref="V12:W12"/>
    <mergeCell ref="N10:P10"/>
    <mergeCell ref="R10:S10"/>
    <mergeCell ref="T10:U10"/>
    <mergeCell ref="V10:W10"/>
    <mergeCell ref="N7:P7"/>
    <mergeCell ref="R7:S7"/>
    <mergeCell ref="T7:U7"/>
    <mergeCell ref="V7:W7"/>
    <mergeCell ref="T13:U13"/>
    <mergeCell ref="V13:W13"/>
    <mergeCell ref="N5:P5"/>
    <mergeCell ref="R5:S5"/>
    <mergeCell ref="T5:U5"/>
    <mergeCell ref="V5:W5"/>
    <mergeCell ref="N6:P6"/>
    <mergeCell ref="R6:S6"/>
    <mergeCell ref="T6:U6"/>
    <mergeCell ref="V6:W6"/>
    <mergeCell ref="N9:P9"/>
    <mergeCell ref="R9:S9"/>
    <mergeCell ref="T9:U9"/>
    <mergeCell ref="V9:W9"/>
    <mergeCell ref="D5:K6"/>
    <mergeCell ref="D8:K9"/>
    <mergeCell ref="A1:B3"/>
    <mergeCell ref="D2:K3"/>
    <mergeCell ref="M2:M3"/>
    <mergeCell ref="N2:P3"/>
    <mergeCell ref="Q2:Q3"/>
    <mergeCell ref="R2:W2"/>
    <mergeCell ref="X2:X3"/>
    <mergeCell ref="R3:S3"/>
    <mergeCell ref="T3:U3"/>
    <mergeCell ref="V3:W3"/>
    <mergeCell ref="L1:L2"/>
    <mergeCell ref="M4:M8"/>
    <mergeCell ref="N4:P4"/>
    <mergeCell ref="R4:S4"/>
    <mergeCell ref="T4:U4"/>
    <mergeCell ref="V4:W4"/>
    <mergeCell ref="B8:B9"/>
    <mergeCell ref="N8:P8"/>
    <mergeCell ref="R8:S8"/>
    <mergeCell ref="T8:U8"/>
    <mergeCell ref="V8:W8"/>
    <mergeCell ref="B5:B6"/>
  </mergeCells>
  <phoneticPr fontId="1"/>
  <conditionalFormatting sqref="X26:X27">
    <cfRule type="cellIs" dxfId="34" priority="13" operator="equal">
      <formula>0</formula>
    </cfRule>
  </conditionalFormatting>
  <conditionalFormatting sqref="X54:X55">
    <cfRule type="cellIs" dxfId="33" priority="12" operator="equal">
      <formula>0</formula>
    </cfRule>
  </conditionalFormatting>
  <conditionalFormatting sqref="X63:X71">
    <cfRule type="cellIs" dxfId="32" priority="11" operator="equal">
      <formula>0</formula>
    </cfRule>
  </conditionalFormatting>
  <conditionalFormatting sqref="X76:X77">
    <cfRule type="cellIs" dxfId="31" priority="10" operator="equal">
      <formula>0</formula>
    </cfRule>
  </conditionalFormatting>
  <conditionalFormatting sqref="V4:X25">
    <cfRule type="cellIs" dxfId="30" priority="7" operator="equal">
      <formula>0</formula>
    </cfRule>
  </conditionalFormatting>
  <conditionalFormatting sqref="V32:X53">
    <cfRule type="cellIs" dxfId="29" priority="6" operator="equal">
      <formula>0</formula>
    </cfRule>
  </conditionalFormatting>
  <conditionalFormatting sqref="G33 G36 G39 G42 G45 G48 G51 G54 G68">
    <cfRule type="cellIs" dxfId="28" priority="5" operator="equal">
      <formula>0</formula>
    </cfRule>
  </conditionalFormatting>
  <conditionalFormatting sqref="G60 G62 G64 G66">
    <cfRule type="cellIs" dxfId="27" priority="4" operator="equal">
      <formula>0</formula>
    </cfRule>
  </conditionalFormatting>
  <conditionalFormatting sqref="G21 G24 G27 G30">
    <cfRule type="cellIs" dxfId="2" priority="2" operator="equal">
      <formula>0</formula>
    </cfRule>
  </conditionalFormatting>
  <conditionalFormatting sqref="G18">
    <cfRule type="cellIs" dxfId="0" priority="1" operator="equal">
      <formula>0</formula>
    </cfRule>
  </conditionalFormatting>
  <printOptions horizontalCentered="1" verticalCentered="1"/>
  <pageMargins left="0.59055118110236227" right="0.59055118110236227" top="0.39370078740157483" bottom="0.39370078740157483" header="0.51181102362204722" footer="0.51181102362204722"/>
  <pageSetup paperSize="8" scale="7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view="pageBreakPreview" zoomScale="80" zoomScaleNormal="100" zoomScaleSheetLayoutView="80" workbookViewId="0">
      <selection activeCell="F27" sqref="F27:F29"/>
    </sheetView>
  </sheetViews>
  <sheetFormatPr defaultRowHeight="13.5" x14ac:dyDescent="0.15"/>
  <cols>
    <col min="1" max="1" width="12.75" style="1" customWidth="1"/>
    <col min="2" max="2" width="13.125" style="1" customWidth="1"/>
    <col min="3" max="3" width="15.75" style="1" customWidth="1"/>
    <col min="4" max="4" width="22.5" style="1" customWidth="1"/>
    <col min="5" max="5" width="12.375" style="1" customWidth="1"/>
    <col min="6" max="6" width="13.75" style="1" customWidth="1"/>
    <col min="7" max="7" width="3.625" style="1" customWidth="1"/>
    <col min="8" max="8" width="4.125" style="1" customWidth="1"/>
    <col min="9" max="9" width="3.625" style="1" customWidth="1"/>
    <col min="10" max="10" width="4.125" style="1" customWidth="1"/>
    <col min="11" max="11" width="3.625" style="1" customWidth="1"/>
    <col min="12" max="12" width="19.875" style="1" customWidth="1"/>
    <col min="13" max="13" width="17.375" style="1" customWidth="1"/>
    <col min="14" max="15" width="19.75" style="2" customWidth="1"/>
    <col min="16" max="16" width="19.75" style="1" customWidth="1"/>
    <col min="17" max="17" width="8.625" style="3" customWidth="1"/>
    <col min="18" max="23" width="3.625" style="1" customWidth="1"/>
    <col min="24" max="24" width="19" style="1" customWidth="1"/>
    <col min="25" max="25" width="40.25" style="1" customWidth="1"/>
    <col min="26" max="16384" width="9" style="1"/>
  </cols>
  <sheetData>
    <row r="1" spans="1:24" ht="14.25" customHeight="1" thickBot="1" x14ac:dyDescent="0.2">
      <c r="A1" s="264" t="s">
        <v>133</v>
      </c>
      <c r="B1" s="265"/>
      <c r="F1" s="65"/>
      <c r="G1" s="66" t="s">
        <v>123</v>
      </c>
      <c r="H1" s="67"/>
      <c r="I1" s="68" t="s">
        <v>122</v>
      </c>
      <c r="J1" s="67"/>
      <c r="K1" s="68" t="s">
        <v>121</v>
      </c>
      <c r="L1" s="77" t="s">
        <v>126</v>
      </c>
      <c r="M1" s="7" t="s">
        <v>116</v>
      </c>
      <c r="Q1" s="72" t="s">
        <v>120</v>
      </c>
    </row>
    <row r="2" spans="1:24" ht="14.25" customHeight="1" x14ac:dyDescent="0.15">
      <c r="A2" s="266"/>
      <c r="B2" s="267"/>
      <c r="D2" s="270" t="s">
        <v>127</v>
      </c>
      <c r="E2" s="270"/>
      <c r="F2" s="270"/>
      <c r="G2" s="270"/>
      <c r="H2" s="270"/>
      <c r="I2" s="270"/>
      <c r="J2" s="270"/>
      <c r="K2" s="270"/>
      <c r="L2" s="77"/>
      <c r="M2" s="342" t="s">
        <v>31</v>
      </c>
      <c r="N2" s="152" t="s">
        <v>30</v>
      </c>
      <c r="O2" s="152"/>
      <c r="P2" s="152"/>
      <c r="Q2" s="154" t="s">
        <v>0</v>
      </c>
      <c r="R2" s="203" t="s">
        <v>32</v>
      </c>
      <c r="S2" s="203"/>
      <c r="T2" s="203"/>
      <c r="U2" s="203"/>
      <c r="V2" s="203"/>
      <c r="W2" s="203"/>
      <c r="X2" s="162" t="s">
        <v>74</v>
      </c>
    </row>
    <row r="3" spans="1:24" ht="24" customHeight="1" thickBot="1" x14ac:dyDescent="0.2">
      <c r="A3" s="268"/>
      <c r="B3" s="269"/>
      <c r="D3" s="270"/>
      <c r="E3" s="270"/>
      <c r="F3" s="270"/>
      <c r="G3" s="270"/>
      <c r="H3" s="270"/>
      <c r="I3" s="270"/>
      <c r="J3" s="270"/>
      <c r="K3" s="270"/>
      <c r="M3" s="343"/>
      <c r="N3" s="153"/>
      <c r="O3" s="153"/>
      <c r="P3" s="153"/>
      <c r="Q3" s="155"/>
      <c r="R3" s="281" t="s">
        <v>134</v>
      </c>
      <c r="S3" s="282"/>
      <c r="T3" s="281" t="s">
        <v>135</v>
      </c>
      <c r="U3" s="282"/>
      <c r="V3" s="205" t="s">
        <v>3</v>
      </c>
      <c r="W3" s="205"/>
      <c r="X3" s="163"/>
    </row>
    <row r="4" spans="1:24" ht="14.25" customHeight="1" x14ac:dyDescent="0.15">
      <c r="D4" s="50"/>
      <c r="E4" s="50"/>
      <c r="F4" s="50"/>
      <c r="G4" s="62"/>
      <c r="H4" s="62"/>
      <c r="I4" s="62"/>
      <c r="J4" s="62"/>
      <c r="K4" s="63"/>
      <c r="M4" s="206" t="s">
        <v>1</v>
      </c>
      <c r="N4" s="135" t="s">
        <v>47</v>
      </c>
      <c r="O4" s="136"/>
      <c r="P4" s="137"/>
      <c r="Q4" s="8">
        <v>3000</v>
      </c>
      <c r="R4" s="208"/>
      <c r="S4" s="208"/>
      <c r="T4" s="208"/>
      <c r="U4" s="208"/>
      <c r="V4" s="176">
        <f t="shared" ref="V4:V19" si="0">R4+T4</f>
        <v>0</v>
      </c>
      <c r="W4" s="176"/>
      <c r="X4" s="36">
        <f t="shared" ref="X4:X19" si="1">Q4*V4</f>
        <v>0</v>
      </c>
    </row>
    <row r="5" spans="1:24" ht="14.25" customHeight="1" x14ac:dyDescent="0.15">
      <c r="B5" s="83"/>
      <c r="D5" s="75"/>
      <c r="E5" s="75"/>
      <c r="F5" s="75"/>
      <c r="G5" s="75"/>
      <c r="H5" s="75"/>
      <c r="I5" s="75"/>
      <c r="J5" s="75"/>
      <c r="K5" s="75"/>
      <c r="M5" s="190"/>
      <c r="N5" s="80" t="s">
        <v>48</v>
      </c>
      <c r="O5" s="81"/>
      <c r="P5" s="82"/>
      <c r="Q5" s="9">
        <v>3000</v>
      </c>
      <c r="R5" s="216"/>
      <c r="S5" s="216"/>
      <c r="T5" s="216"/>
      <c r="U5" s="216"/>
      <c r="V5" s="174">
        <f t="shared" si="0"/>
        <v>0</v>
      </c>
      <c r="W5" s="174"/>
      <c r="X5" s="38">
        <f t="shared" si="1"/>
        <v>0</v>
      </c>
    </row>
    <row r="6" spans="1:24" ht="14.25" customHeight="1" x14ac:dyDescent="0.15">
      <c r="A6" s="6" t="s">
        <v>6</v>
      </c>
      <c r="B6" s="84"/>
      <c r="C6" s="6" t="s">
        <v>8</v>
      </c>
      <c r="D6" s="76"/>
      <c r="E6" s="76"/>
      <c r="F6" s="76"/>
      <c r="G6" s="76"/>
      <c r="H6" s="76"/>
      <c r="I6" s="76"/>
      <c r="J6" s="76"/>
      <c r="K6" s="76"/>
      <c r="M6" s="190"/>
      <c r="N6" s="80" t="s">
        <v>2</v>
      </c>
      <c r="O6" s="81"/>
      <c r="P6" s="82"/>
      <c r="Q6" s="9">
        <v>1000</v>
      </c>
      <c r="R6" s="216"/>
      <c r="S6" s="216"/>
      <c r="T6" s="216"/>
      <c r="U6" s="216"/>
      <c r="V6" s="174">
        <f t="shared" si="0"/>
        <v>0</v>
      </c>
      <c r="W6" s="174"/>
      <c r="X6" s="38">
        <f t="shared" si="1"/>
        <v>0</v>
      </c>
    </row>
    <row r="7" spans="1:24" ht="14.25" customHeight="1" x14ac:dyDescent="0.15">
      <c r="G7" s="64"/>
      <c r="H7" s="64"/>
      <c r="I7" s="64"/>
      <c r="J7" s="64"/>
      <c r="K7" s="63"/>
      <c r="M7" s="190"/>
      <c r="N7" s="80" t="s">
        <v>49</v>
      </c>
      <c r="O7" s="81"/>
      <c r="P7" s="82"/>
      <c r="Q7" s="9">
        <v>0</v>
      </c>
      <c r="R7" s="216"/>
      <c r="S7" s="216"/>
      <c r="T7" s="216"/>
      <c r="U7" s="216"/>
      <c r="V7" s="174">
        <f t="shared" si="0"/>
        <v>0</v>
      </c>
      <c r="W7" s="174"/>
      <c r="X7" s="38">
        <f t="shared" si="1"/>
        <v>0</v>
      </c>
    </row>
    <row r="8" spans="1:24" ht="14.25" customHeight="1" x14ac:dyDescent="0.15">
      <c r="B8" s="83"/>
      <c r="D8" s="75"/>
      <c r="E8" s="75"/>
      <c r="F8" s="75"/>
      <c r="G8" s="75"/>
      <c r="H8" s="75"/>
      <c r="I8" s="75"/>
      <c r="J8" s="75"/>
      <c r="K8" s="75"/>
      <c r="M8" s="207"/>
      <c r="N8" s="217" t="s">
        <v>50</v>
      </c>
      <c r="O8" s="218"/>
      <c r="P8" s="219"/>
      <c r="Q8" s="10">
        <v>0</v>
      </c>
      <c r="R8" s="222"/>
      <c r="S8" s="222"/>
      <c r="T8" s="222"/>
      <c r="U8" s="222"/>
      <c r="V8" s="223">
        <f t="shared" si="0"/>
        <v>0</v>
      </c>
      <c r="W8" s="223"/>
      <c r="X8" s="44">
        <f t="shared" si="1"/>
        <v>0</v>
      </c>
    </row>
    <row r="9" spans="1:24" ht="14.25" customHeight="1" x14ac:dyDescent="0.15">
      <c r="A9" s="6" t="s">
        <v>20</v>
      </c>
      <c r="B9" s="84"/>
      <c r="C9" s="6" t="s">
        <v>9</v>
      </c>
      <c r="D9" s="76"/>
      <c r="E9" s="76"/>
      <c r="F9" s="76"/>
      <c r="G9" s="76"/>
      <c r="H9" s="76"/>
      <c r="I9" s="76"/>
      <c r="J9" s="76"/>
      <c r="K9" s="76"/>
      <c r="M9" s="19" t="s">
        <v>34</v>
      </c>
      <c r="N9" s="138" t="s">
        <v>115</v>
      </c>
      <c r="O9" s="139"/>
      <c r="P9" s="140"/>
      <c r="Q9" s="29">
        <v>6000</v>
      </c>
      <c r="R9" s="226"/>
      <c r="S9" s="226"/>
      <c r="T9" s="226"/>
      <c r="U9" s="226"/>
      <c r="V9" s="227">
        <f t="shared" si="0"/>
        <v>0</v>
      </c>
      <c r="W9" s="227"/>
      <c r="X9" s="46">
        <f t="shared" si="1"/>
        <v>0</v>
      </c>
    </row>
    <row r="10" spans="1:24" ht="14.25" customHeight="1" x14ac:dyDescent="0.15">
      <c r="G10" s="63"/>
      <c r="H10" s="63"/>
      <c r="I10" s="63"/>
      <c r="J10" s="63"/>
      <c r="K10" s="63"/>
      <c r="M10" s="23" t="s">
        <v>33</v>
      </c>
      <c r="N10" s="141" t="s">
        <v>72</v>
      </c>
      <c r="O10" s="142"/>
      <c r="P10" s="143"/>
      <c r="Q10" s="30">
        <v>15000</v>
      </c>
      <c r="R10" s="228"/>
      <c r="S10" s="228"/>
      <c r="T10" s="228"/>
      <c r="U10" s="228"/>
      <c r="V10" s="229">
        <f t="shared" si="0"/>
        <v>0</v>
      </c>
      <c r="W10" s="229"/>
      <c r="X10" s="45">
        <f t="shared" si="1"/>
        <v>0</v>
      </c>
    </row>
    <row r="11" spans="1:24" ht="14.25" customHeight="1" x14ac:dyDescent="0.15">
      <c r="A11" s="13"/>
      <c r="B11" s="85"/>
      <c r="C11" s="85"/>
      <c r="D11" s="1" t="s">
        <v>80</v>
      </c>
      <c r="F11" s="1" t="s">
        <v>81</v>
      </c>
      <c r="G11" s="63"/>
      <c r="H11" s="63"/>
      <c r="I11" s="63"/>
      <c r="J11" s="63"/>
      <c r="K11" s="63"/>
      <c r="M11" s="14"/>
      <c r="N11" s="135" t="s">
        <v>37</v>
      </c>
      <c r="O11" s="136"/>
      <c r="P11" s="137"/>
      <c r="Q11" s="8">
        <v>1000</v>
      </c>
      <c r="R11" s="225"/>
      <c r="S11" s="225"/>
      <c r="T11" s="225"/>
      <c r="U11" s="225"/>
      <c r="V11" s="187">
        <f t="shared" si="0"/>
        <v>0</v>
      </c>
      <c r="W11" s="187"/>
      <c r="X11" s="37">
        <f t="shared" si="1"/>
        <v>0</v>
      </c>
    </row>
    <row r="12" spans="1:24" ht="14.25" customHeight="1" x14ac:dyDescent="0.15">
      <c r="A12" s="6" t="s">
        <v>7</v>
      </c>
      <c r="B12" s="86"/>
      <c r="C12" s="86"/>
      <c r="D12" s="48"/>
      <c r="E12" s="6"/>
      <c r="F12" s="87"/>
      <c r="G12" s="87"/>
      <c r="H12" s="87"/>
      <c r="I12" s="87"/>
      <c r="J12" s="87"/>
      <c r="K12" s="87"/>
      <c r="M12" s="14"/>
      <c r="N12" s="80" t="s">
        <v>71</v>
      </c>
      <c r="O12" s="81"/>
      <c r="P12" s="82"/>
      <c r="Q12" s="12">
        <v>1000</v>
      </c>
      <c r="R12" s="216"/>
      <c r="S12" s="216"/>
      <c r="T12" s="216"/>
      <c r="U12" s="216"/>
      <c r="V12" s="174">
        <f t="shared" si="0"/>
        <v>0</v>
      </c>
      <c r="W12" s="174"/>
      <c r="X12" s="38">
        <f t="shared" si="1"/>
        <v>0</v>
      </c>
    </row>
    <row r="13" spans="1:24" ht="14.25" customHeight="1" x14ac:dyDescent="0.15">
      <c r="M13" s="14"/>
      <c r="N13" s="80" t="s">
        <v>38</v>
      </c>
      <c r="O13" s="81"/>
      <c r="P13" s="82"/>
      <c r="Q13" s="9">
        <v>1000</v>
      </c>
      <c r="R13" s="216"/>
      <c r="S13" s="216"/>
      <c r="T13" s="216"/>
      <c r="U13" s="216"/>
      <c r="V13" s="174">
        <f t="shared" si="0"/>
        <v>0</v>
      </c>
      <c r="W13" s="174"/>
      <c r="X13" s="38">
        <f t="shared" si="1"/>
        <v>0</v>
      </c>
    </row>
    <row r="14" spans="1:24" ht="14.25" customHeight="1" x14ac:dyDescent="0.15">
      <c r="F14" s="259" t="s">
        <v>36</v>
      </c>
      <c r="G14" s="259"/>
      <c r="H14" s="259"/>
      <c r="I14" s="259"/>
      <c r="J14" s="259"/>
      <c r="K14" s="259"/>
      <c r="M14" s="15"/>
      <c r="N14" s="132" t="s">
        <v>73</v>
      </c>
      <c r="O14" s="133"/>
      <c r="P14" s="134"/>
      <c r="Q14" s="9">
        <v>1000</v>
      </c>
      <c r="R14" s="216"/>
      <c r="S14" s="216"/>
      <c r="T14" s="216"/>
      <c r="U14" s="216"/>
      <c r="V14" s="174">
        <f t="shared" si="0"/>
        <v>0</v>
      </c>
      <c r="W14" s="174"/>
      <c r="X14" s="38">
        <f t="shared" si="1"/>
        <v>0</v>
      </c>
    </row>
    <row r="15" spans="1:24" ht="14.25" customHeight="1" thickBot="1" x14ac:dyDescent="0.2">
      <c r="A15" s="7" t="s">
        <v>51</v>
      </c>
      <c r="F15" s="260"/>
      <c r="G15" s="260"/>
      <c r="H15" s="260"/>
      <c r="I15" s="260"/>
      <c r="J15" s="260"/>
      <c r="K15" s="260"/>
      <c r="M15" s="61" t="s">
        <v>52</v>
      </c>
      <c r="N15" s="80" t="s">
        <v>79</v>
      </c>
      <c r="O15" s="81"/>
      <c r="P15" s="82"/>
      <c r="Q15" s="9">
        <v>1000</v>
      </c>
      <c r="R15" s="216"/>
      <c r="S15" s="216"/>
      <c r="T15" s="216"/>
      <c r="U15" s="216"/>
      <c r="V15" s="174">
        <f t="shared" si="0"/>
        <v>0</v>
      </c>
      <c r="W15" s="174"/>
      <c r="X15" s="38">
        <f t="shared" si="1"/>
        <v>0</v>
      </c>
    </row>
    <row r="16" spans="1:24" ht="14.25" customHeight="1" x14ac:dyDescent="0.15">
      <c r="A16" s="261" t="s">
        <v>29</v>
      </c>
      <c r="B16" s="157"/>
      <c r="C16" s="158"/>
      <c r="D16" s="263" t="s">
        <v>30</v>
      </c>
      <c r="E16" s="263" t="s">
        <v>0</v>
      </c>
      <c r="F16" s="234" t="s">
        <v>16</v>
      </c>
      <c r="G16" s="156" t="s">
        <v>74</v>
      </c>
      <c r="H16" s="157"/>
      <c r="I16" s="157"/>
      <c r="J16" s="157"/>
      <c r="K16" s="236"/>
      <c r="M16" s="61"/>
      <c r="N16" s="119" t="s">
        <v>39</v>
      </c>
      <c r="O16" s="120"/>
      <c r="P16" s="121"/>
      <c r="Q16" s="17">
        <v>1000</v>
      </c>
      <c r="R16" s="230"/>
      <c r="S16" s="230"/>
      <c r="T16" s="230"/>
      <c r="U16" s="230"/>
      <c r="V16" s="175">
        <f t="shared" si="0"/>
        <v>0</v>
      </c>
      <c r="W16" s="175"/>
      <c r="X16" s="39">
        <f t="shared" si="1"/>
        <v>0</v>
      </c>
    </row>
    <row r="17" spans="1:25" ht="14.25" customHeight="1" x14ac:dyDescent="0.15">
      <c r="A17" s="262"/>
      <c r="B17" s="160"/>
      <c r="C17" s="161"/>
      <c r="D17" s="167"/>
      <c r="E17" s="167"/>
      <c r="F17" s="235"/>
      <c r="G17" s="159"/>
      <c r="H17" s="160"/>
      <c r="I17" s="160"/>
      <c r="J17" s="160"/>
      <c r="K17" s="237"/>
      <c r="M17" s="14"/>
      <c r="N17" s="122" t="s">
        <v>40</v>
      </c>
      <c r="O17" s="123"/>
      <c r="P17" s="124"/>
      <c r="Q17" s="12">
        <v>1000</v>
      </c>
      <c r="R17" s="225"/>
      <c r="S17" s="225"/>
      <c r="T17" s="225"/>
      <c r="U17" s="225"/>
      <c r="V17" s="187">
        <f t="shared" si="0"/>
        <v>0</v>
      </c>
      <c r="W17" s="187"/>
      <c r="X17" s="37">
        <f t="shared" si="1"/>
        <v>0</v>
      </c>
      <c r="Y17" s="21"/>
    </row>
    <row r="18" spans="1:25" ht="14.25" customHeight="1" x14ac:dyDescent="0.15">
      <c r="A18" s="194" t="s">
        <v>10</v>
      </c>
      <c r="B18" s="195"/>
      <c r="C18" s="196"/>
      <c r="D18" s="165" t="s">
        <v>75</v>
      </c>
      <c r="E18" s="168">
        <v>40000</v>
      </c>
      <c r="F18" s="171"/>
      <c r="G18" s="238">
        <f>E18*F18+F20</f>
        <v>0</v>
      </c>
      <c r="H18" s="239"/>
      <c r="I18" s="239"/>
      <c r="J18" s="239"/>
      <c r="K18" s="240"/>
      <c r="M18" s="14"/>
      <c r="N18" s="80" t="s">
        <v>53</v>
      </c>
      <c r="O18" s="81"/>
      <c r="P18" s="82"/>
      <c r="Q18" s="9">
        <v>1000</v>
      </c>
      <c r="R18" s="216"/>
      <c r="S18" s="216"/>
      <c r="T18" s="216"/>
      <c r="U18" s="216"/>
      <c r="V18" s="174">
        <f t="shared" si="0"/>
        <v>0</v>
      </c>
      <c r="W18" s="174"/>
      <c r="X18" s="38">
        <f t="shared" si="1"/>
        <v>0</v>
      </c>
    </row>
    <row r="19" spans="1:25" ht="14.25" customHeight="1" x14ac:dyDescent="0.15">
      <c r="A19" s="197"/>
      <c r="B19" s="198"/>
      <c r="C19" s="199"/>
      <c r="D19" s="166"/>
      <c r="E19" s="169"/>
      <c r="F19" s="368"/>
      <c r="G19" s="362"/>
      <c r="H19" s="363"/>
      <c r="I19" s="363"/>
      <c r="J19" s="363"/>
      <c r="K19" s="364"/>
      <c r="M19" s="14"/>
      <c r="N19" s="100" t="s">
        <v>41</v>
      </c>
      <c r="O19" s="101"/>
      <c r="P19" s="102"/>
      <c r="Q19" s="11">
        <v>1000</v>
      </c>
      <c r="R19" s="224"/>
      <c r="S19" s="224"/>
      <c r="T19" s="224"/>
      <c r="U19" s="224"/>
      <c r="V19" s="188">
        <f t="shared" si="0"/>
        <v>0</v>
      </c>
      <c r="W19" s="188"/>
      <c r="X19" s="41">
        <f t="shared" si="1"/>
        <v>0</v>
      </c>
    </row>
    <row r="20" spans="1:25" ht="14.25" customHeight="1" x14ac:dyDescent="0.15">
      <c r="A20" s="200"/>
      <c r="B20" s="201"/>
      <c r="C20" s="202"/>
      <c r="D20" s="167"/>
      <c r="E20" s="31" t="s">
        <v>76</v>
      </c>
      <c r="F20" s="411"/>
      <c r="G20" s="412"/>
      <c r="H20" s="413"/>
      <c r="I20" s="413"/>
      <c r="J20" s="413"/>
      <c r="K20" s="414"/>
      <c r="L20" s="1" t="s">
        <v>108</v>
      </c>
      <c r="M20" s="409" t="s">
        <v>142</v>
      </c>
      <c r="N20" s="346" t="s">
        <v>54</v>
      </c>
      <c r="O20" s="347"/>
      <c r="P20" s="348"/>
      <c r="Q20" s="33">
        <v>4200</v>
      </c>
      <c r="R20" s="352"/>
      <c r="S20" s="352"/>
      <c r="T20" s="352"/>
      <c r="U20" s="352"/>
      <c r="V20" s="297"/>
      <c r="W20" s="297"/>
      <c r="X20" s="57"/>
    </row>
    <row r="21" spans="1:25" ht="14.25" customHeight="1" x14ac:dyDescent="0.15">
      <c r="A21" s="194" t="s">
        <v>17</v>
      </c>
      <c r="B21" s="195"/>
      <c r="C21" s="196"/>
      <c r="D21" s="165" t="s">
        <v>128</v>
      </c>
      <c r="E21" s="168">
        <v>800</v>
      </c>
      <c r="F21" s="171"/>
      <c r="G21" s="238">
        <f>E21*F21</f>
        <v>0</v>
      </c>
      <c r="H21" s="239"/>
      <c r="I21" s="239"/>
      <c r="J21" s="239"/>
      <c r="K21" s="240"/>
      <c r="L21" s="73" t="s">
        <v>138</v>
      </c>
      <c r="M21" s="344"/>
      <c r="N21" s="349" t="s">
        <v>42</v>
      </c>
      <c r="O21" s="350"/>
      <c r="P21" s="351"/>
      <c r="Q21" s="34">
        <v>7700</v>
      </c>
      <c r="R21" s="353"/>
      <c r="S21" s="353"/>
      <c r="T21" s="353"/>
      <c r="U21" s="353"/>
      <c r="V21" s="276"/>
      <c r="W21" s="276"/>
      <c r="X21" s="58"/>
    </row>
    <row r="22" spans="1:25" ht="14.25" customHeight="1" x14ac:dyDescent="0.15">
      <c r="A22" s="197"/>
      <c r="B22" s="198"/>
      <c r="C22" s="199"/>
      <c r="D22" s="166"/>
      <c r="E22" s="169"/>
      <c r="F22" s="172"/>
      <c r="G22" s="241"/>
      <c r="H22" s="242"/>
      <c r="I22" s="242"/>
      <c r="J22" s="242"/>
      <c r="K22" s="243"/>
      <c r="L22" s="73" t="s">
        <v>139</v>
      </c>
      <c r="M22" s="344"/>
      <c r="N22" s="354" t="s">
        <v>43</v>
      </c>
      <c r="O22" s="355"/>
      <c r="P22" s="356"/>
      <c r="Q22" s="34">
        <v>1300</v>
      </c>
      <c r="R22" s="353"/>
      <c r="S22" s="353"/>
      <c r="T22" s="353"/>
      <c r="U22" s="353"/>
      <c r="V22" s="276"/>
      <c r="W22" s="276"/>
      <c r="X22" s="58"/>
    </row>
    <row r="23" spans="1:25" ht="14.25" customHeight="1" x14ac:dyDescent="0.15">
      <c r="A23" s="197"/>
      <c r="B23" s="198"/>
      <c r="C23" s="199"/>
      <c r="D23" s="167"/>
      <c r="E23" s="170"/>
      <c r="F23" s="173"/>
      <c r="G23" s="244"/>
      <c r="H23" s="245"/>
      <c r="I23" s="245"/>
      <c r="J23" s="245"/>
      <c r="K23" s="246"/>
      <c r="L23" s="73" t="s">
        <v>140</v>
      </c>
      <c r="M23" s="344"/>
      <c r="N23" s="349" t="s">
        <v>44</v>
      </c>
      <c r="O23" s="350"/>
      <c r="P23" s="351"/>
      <c r="Q23" s="34">
        <v>5000</v>
      </c>
      <c r="R23" s="353"/>
      <c r="S23" s="353"/>
      <c r="T23" s="353"/>
      <c r="U23" s="353"/>
      <c r="V23" s="276"/>
      <c r="W23" s="276"/>
      <c r="X23" s="58"/>
    </row>
    <row r="24" spans="1:25" ht="14.25" customHeight="1" x14ac:dyDescent="0.15">
      <c r="A24" s="197"/>
      <c r="B24" s="198"/>
      <c r="C24" s="199"/>
      <c r="D24" s="165" t="s">
        <v>141</v>
      </c>
      <c r="E24" s="168">
        <v>800</v>
      </c>
      <c r="F24" s="171"/>
      <c r="G24" s="238">
        <f>E24*F24</f>
        <v>0</v>
      </c>
      <c r="H24" s="239"/>
      <c r="I24" s="239"/>
      <c r="J24" s="239"/>
      <c r="K24" s="240"/>
      <c r="M24" s="344"/>
      <c r="N24" s="349" t="s">
        <v>45</v>
      </c>
      <c r="O24" s="350"/>
      <c r="P24" s="351"/>
      <c r="Q24" s="34">
        <v>9200</v>
      </c>
      <c r="R24" s="353"/>
      <c r="S24" s="353"/>
      <c r="T24" s="353"/>
      <c r="U24" s="353"/>
      <c r="V24" s="276"/>
      <c r="W24" s="276"/>
      <c r="X24" s="58"/>
    </row>
    <row r="25" spans="1:25" ht="14.25" customHeight="1" thickBot="1" x14ac:dyDescent="0.2">
      <c r="A25" s="197"/>
      <c r="B25" s="198"/>
      <c r="C25" s="199"/>
      <c r="D25" s="166"/>
      <c r="E25" s="169"/>
      <c r="F25" s="172"/>
      <c r="G25" s="241"/>
      <c r="H25" s="242"/>
      <c r="I25" s="242"/>
      <c r="J25" s="242"/>
      <c r="K25" s="243"/>
      <c r="M25" s="345"/>
      <c r="N25" s="357" t="s">
        <v>46</v>
      </c>
      <c r="O25" s="358"/>
      <c r="P25" s="359"/>
      <c r="Q25" s="35">
        <v>1300</v>
      </c>
      <c r="R25" s="360"/>
      <c r="S25" s="360"/>
      <c r="T25" s="360"/>
      <c r="U25" s="360"/>
      <c r="V25" s="361"/>
      <c r="W25" s="361"/>
      <c r="X25" s="59"/>
    </row>
    <row r="26" spans="1:25" ht="14.25" customHeight="1" thickTop="1" x14ac:dyDescent="0.15">
      <c r="A26" s="200"/>
      <c r="B26" s="201"/>
      <c r="C26" s="202"/>
      <c r="D26" s="167"/>
      <c r="E26" s="170"/>
      <c r="F26" s="173"/>
      <c r="G26" s="244"/>
      <c r="H26" s="245"/>
      <c r="I26" s="245"/>
      <c r="J26" s="245"/>
      <c r="K26" s="246"/>
      <c r="M26" s="88" t="s">
        <v>24</v>
      </c>
      <c r="N26" s="89"/>
      <c r="O26" s="89"/>
      <c r="P26" s="89"/>
      <c r="Q26" s="89"/>
      <c r="R26" s="89"/>
      <c r="S26" s="89"/>
      <c r="T26" s="89"/>
      <c r="U26" s="89"/>
      <c r="V26" s="89"/>
      <c r="W26" s="90"/>
      <c r="X26" s="78">
        <f>SUM(X4:X25)</f>
        <v>0</v>
      </c>
    </row>
    <row r="27" spans="1:25" ht="14.25" customHeight="1" thickBot="1" x14ac:dyDescent="0.2">
      <c r="A27" s="194" t="s">
        <v>18</v>
      </c>
      <c r="B27" s="195"/>
      <c r="C27" s="196"/>
      <c r="D27" s="165" t="s">
        <v>11</v>
      </c>
      <c r="E27" s="168">
        <v>1000</v>
      </c>
      <c r="F27" s="171"/>
      <c r="G27" s="238">
        <f>E27*F27</f>
        <v>0</v>
      </c>
      <c r="H27" s="239"/>
      <c r="I27" s="239"/>
      <c r="J27" s="239"/>
      <c r="K27" s="240"/>
      <c r="M27" s="91"/>
      <c r="N27" s="92"/>
      <c r="O27" s="92"/>
      <c r="P27" s="92"/>
      <c r="Q27" s="92"/>
      <c r="R27" s="92"/>
      <c r="S27" s="92"/>
      <c r="T27" s="92"/>
      <c r="U27" s="92"/>
      <c r="V27" s="92"/>
      <c r="W27" s="93"/>
      <c r="X27" s="79"/>
    </row>
    <row r="28" spans="1:25" ht="14.25" customHeight="1" x14ac:dyDescent="0.15">
      <c r="A28" s="197"/>
      <c r="B28" s="198"/>
      <c r="C28" s="199"/>
      <c r="D28" s="166"/>
      <c r="E28" s="169"/>
      <c r="F28" s="172"/>
      <c r="G28" s="241"/>
      <c r="H28" s="242"/>
      <c r="I28" s="242"/>
      <c r="J28" s="242"/>
      <c r="K28" s="243"/>
      <c r="M28" s="4"/>
      <c r="N28" s="4"/>
      <c r="O28" s="4"/>
      <c r="P28" s="4"/>
      <c r="Q28" s="27" t="s">
        <v>137</v>
      </c>
      <c r="R28" s="4"/>
      <c r="S28" s="4"/>
      <c r="T28" s="4"/>
      <c r="U28" s="4"/>
      <c r="V28" s="4"/>
      <c r="W28" s="4"/>
      <c r="X28" s="5"/>
    </row>
    <row r="29" spans="1:25" ht="14.25" customHeight="1" thickBot="1" x14ac:dyDescent="0.2">
      <c r="A29" s="197"/>
      <c r="B29" s="198"/>
      <c r="C29" s="199"/>
      <c r="D29" s="167"/>
      <c r="E29" s="170"/>
      <c r="F29" s="173"/>
      <c r="G29" s="244"/>
      <c r="H29" s="245"/>
      <c r="I29" s="245"/>
      <c r="J29" s="245"/>
      <c r="K29" s="246"/>
      <c r="M29" s="7" t="s">
        <v>117</v>
      </c>
    </row>
    <row r="30" spans="1:25" ht="14.25" customHeight="1" x14ac:dyDescent="0.15">
      <c r="A30" s="197"/>
      <c r="B30" s="198"/>
      <c r="C30" s="199"/>
      <c r="D30" s="165" t="s">
        <v>12</v>
      </c>
      <c r="E30" s="168">
        <v>1000</v>
      </c>
      <c r="F30" s="171"/>
      <c r="G30" s="238">
        <f>E30*F30</f>
        <v>0</v>
      </c>
      <c r="H30" s="239"/>
      <c r="I30" s="239"/>
      <c r="J30" s="239"/>
      <c r="K30" s="240"/>
      <c r="M30" s="342" t="s">
        <v>31</v>
      </c>
      <c r="N30" s="152" t="s">
        <v>30</v>
      </c>
      <c r="O30" s="152"/>
      <c r="P30" s="152"/>
      <c r="Q30" s="154" t="s">
        <v>0</v>
      </c>
      <c r="R30" s="203" t="s">
        <v>32</v>
      </c>
      <c r="S30" s="203"/>
      <c r="T30" s="203"/>
      <c r="U30" s="203"/>
      <c r="V30" s="203"/>
      <c r="W30" s="203"/>
      <c r="X30" s="162" t="s">
        <v>74</v>
      </c>
    </row>
    <row r="31" spans="1:25" ht="14.25" customHeight="1" x14ac:dyDescent="0.15">
      <c r="A31" s="197"/>
      <c r="B31" s="198"/>
      <c r="C31" s="199"/>
      <c r="D31" s="166"/>
      <c r="E31" s="169"/>
      <c r="F31" s="172"/>
      <c r="G31" s="241"/>
      <c r="H31" s="242"/>
      <c r="I31" s="242"/>
      <c r="J31" s="242"/>
      <c r="K31" s="243"/>
      <c r="M31" s="343"/>
      <c r="N31" s="153"/>
      <c r="O31" s="153"/>
      <c r="P31" s="153"/>
      <c r="Q31" s="155"/>
      <c r="R31" s="204" t="s">
        <v>4</v>
      </c>
      <c r="S31" s="204"/>
      <c r="T31" s="204" t="s">
        <v>5</v>
      </c>
      <c r="U31" s="204"/>
      <c r="V31" s="205" t="s">
        <v>3</v>
      </c>
      <c r="W31" s="205"/>
      <c r="X31" s="163"/>
    </row>
    <row r="32" spans="1:25" ht="14.25" customHeight="1" x14ac:dyDescent="0.15">
      <c r="A32" s="200"/>
      <c r="B32" s="201"/>
      <c r="C32" s="202"/>
      <c r="D32" s="167"/>
      <c r="E32" s="170"/>
      <c r="F32" s="173"/>
      <c r="G32" s="244"/>
      <c r="H32" s="245"/>
      <c r="I32" s="245"/>
      <c r="J32" s="245"/>
      <c r="K32" s="246"/>
      <c r="M32" s="206" t="s">
        <v>1</v>
      </c>
      <c r="N32" s="135" t="s">
        <v>47</v>
      </c>
      <c r="O32" s="136"/>
      <c r="P32" s="137"/>
      <c r="Q32" s="8">
        <v>3000</v>
      </c>
      <c r="R32" s="208"/>
      <c r="S32" s="208"/>
      <c r="T32" s="208"/>
      <c r="U32" s="208"/>
      <c r="V32" s="176">
        <f t="shared" ref="V32:V47" si="2">R32+T32</f>
        <v>0</v>
      </c>
      <c r="W32" s="176"/>
      <c r="X32" s="36">
        <f t="shared" ref="X32:X47" si="3">Q32*V32</f>
        <v>0</v>
      </c>
    </row>
    <row r="33" spans="1:24" ht="14.25" customHeight="1" x14ac:dyDescent="0.15">
      <c r="A33" s="194" t="s">
        <v>19</v>
      </c>
      <c r="B33" s="209"/>
      <c r="C33" s="210"/>
      <c r="D33" s="165" t="s">
        <v>77</v>
      </c>
      <c r="E33" s="94">
        <v>1000</v>
      </c>
      <c r="F33" s="171"/>
      <c r="G33" s="238">
        <f>1000*F33</f>
        <v>0</v>
      </c>
      <c r="H33" s="239"/>
      <c r="I33" s="239"/>
      <c r="J33" s="239"/>
      <c r="K33" s="240"/>
      <c r="M33" s="190"/>
      <c r="N33" s="80" t="s">
        <v>97</v>
      </c>
      <c r="O33" s="81"/>
      <c r="P33" s="82"/>
      <c r="Q33" s="9">
        <v>3000</v>
      </c>
      <c r="R33" s="216"/>
      <c r="S33" s="216"/>
      <c r="T33" s="216"/>
      <c r="U33" s="216"/>
      <c r="V33" s="174">
        <f t="shared" si="2"/>
        <v>0</v>
      </c>
      <c r="W33" s="174"/>
      <c r="X33" s="38">
        <f t="shared" si="3"/>
        <v>0</v>
      </c>
    </row>
    <row r="34" spans="1:24" ht="14.25" customHeight="1" x14ac:dyDescent="0.15">
      <c r="A34" s="197"/>
      <c r="B34" s="211"/>
      <c r="C34" s="212"/>
      <c r="D34" s="166"/>
      <c r="E34" s="95"/>
      <c r="F34" s="172"/>
      <c r="G34" s="241"/>
      <c r="H34" s="242"/>
      <c r="I34" s="242"/>
      <c r="J34" s="242"/>
      <c r="K34" s="243"/>
      <c r="L34" s="69" t="s">
        <v>110</v>
      </c>
      <c r="M34" s="190"/>
      <c r="N34" s="80" t="s">
        <v>2</v>
      </c>
      <c r="O34" s="81"/>
      <c r="P34" s="82"/>
      <c r="Q34" s="9">
        <v>1000</v>
      </c>
      <c r="R34" s="216"/>
      <c r="S34" s="216"/>
      <c r="T34" s="216"/>
      <c r="U34" s="216"/>
      <c r="V34" s="174">
        <f t="shared" si="2"/>
        <v>0</v>
      </c>
      <c r="W34" s="174"/>
      <c r="X34" s="38">
        <f t="shared" si="3"/>
        <v>0</v>
      </c>
    </row>
    <row r="35" spans="1:24" ht="14.25" customHeight="1" x14ac:dyDescent="0.15">
      <c r="A35" s="213"/>
      <c r="B35" s="214"/>
      <c r="C35" s="215"/>
      <c r="D35" s="167"/>
      <c r="E35" s="51" t="s">
        <v>82</v>
      </c>
      <c r="F35" s="173"/>
      <c r="G35" s="244"/>
      <c r="H35" s="245"/>
      <c r="I35" s="245"/>
      <c r="J35" s="245"/>
      <c r="K35" s="246"/>
      <c r="L35" s="70" t="s">
        <v>111</v>
      </c>
      <c r="M35" s="190"/>
      <c r="N35" s="80" t="s">
        <v>49</v>
      </c>
      <c r="O35" s="81"/>
      <c r="P35" s="82"/>
      <c r="Q35" s="9">
        <v>0</v>
      </c>
      <c r="R35" s="216"/>
      <c r="S35" s="216"/>
      <c r="T35" s="216"/>
      <c r="U35" s="216"/>
      <c r="V35" s="174">
        <f t="shared" si="2"/>
        <v>0</v>
      </c>
      <c r="W35" s="174"/>
      <c r="X35" s="38">
        <f t="shared" si="3"/>
        <v>0</v>
      </c>
    </row>
    <row r="36" spans="1:24" ht="14.25" customHeight="1" x14ac:dyDescent="0.15">
      <c r="A36" s="177" t="s">
        <v>124</v>
      </c>
      <c r="B36" s="178"/>
      <c r="C36" s="179"/>
      <c r="D36" s="165" t="s">
        <v>13</v>
      </c>
      <c r="E36" s="168">
        <v>4000</v>
      </c>
      <c r="F36" s="171"/>
      <c r="G36" s="238">
        <f>E36*F36</f>
        <v>0</v>
      </c>
      <c r="H36" s="239"/>
      <c r="I36" s="239"/>
      <c r="J36" s="239"/>
      <c r="K36" s="240"/>
      <c r="M36" s="207"/>
      <c r="N36" s="217" t="s">
        <v>50</v>
      </c>
      <c r="O36" s="218"/>
      <c r="P36" s="219"/>
      <c r="Q36" s="10">
        <v>0</v>
      </c>
      <c r="R36" s="222"/>
      <c r="S36" s="222"/>
      <c r="T36" s="222"/>
      <c r="U36" s="222"/>
      <c r="V36" s="223">
        <f t="shared" si="2"/>
        <v>0</v>
      </c>
      <c r="W36" s="223"/>
      <c r="X36" s="44">
        <f t="shared" si="3"/>
        <v>0</v>
      </c>
    </row>
    <row r="37" spans="1:24" ht="14.25" customHeight="1" x14ac:dyDescent="0.15">
      <c r="A37" s="180"/>
      <c r="B37" s="181"/>
      <c r="C37" s="182"/>
      <c r="D37" s="166"/>
      <c r="E37" s="169"/>
      <c r="F37" s="172"/>
      <c r="G37" s="241"/>
      <c r="H37" s="242"/>
      <c r="I37" s="242"/>
      <c r="J37" s="242"/>
      <c r="K37" s="243"/>
      <c r="L37" s="54"/>
      <c r="M37" s="19" t="s">
        <v>34</v>
      </c>
      <c r="N37" s="138" t="s">
        <v>115</v>
      </c>
      <c r="O37" s="139"/>
      <c r="P37" s="140"/>
      <c r="Q37" s="29">
        <v>6000</v>
      </c>
      <c r="R37" s="228"/>
      <c r="S37" s="228"/>
      <c r="T37" s="226"/>
      <c r="U37" s="226"/>
      <c r="V37" s="227">
        <f t="shared" si="2"/>
        <v>0</v>
      </c>
      <c r="W37" s="227"/>
      <c r="X37" s="46">
        <f t="shared" si="3"/>
        <v>0</v>
      </c>
    </row>
    <row r="38" spans="1:24" ht="14.25" customHeight="1" x14ac:dyDescent="0.15">
      <c r="A38" s="183"/>
      <c r="B38" s="181"/>
      <c r="C38" s="182"/>
      <c r="D38" s="167"/>
      <c r="E38" s="170"/>
      <c r="F38" s="173"/>
      <c r="G38" s="244"/>
      <c r="H38" s="245"/>
      <c r="I38" s="245"/>
      <c r="J38" s="245"/>
      <c r="K38" s="246"/>
      <c r="M38" s="23" t="s">
        <v>33</v>
      </c>
      <c r="N38" s="141" t="s">
        <v>72</v>
      </c>
      <c r="O38" s="142"/>
      <c r="P38" s="143"/>
      <c r="Q38" s="30">
        <v>15000</v>
      </c>
      <c r="R38" s="272"/>
      <c r="S38" s="272"/>
      <c r="T38" s="228"/>
      <c r="U38" s="228"/>
      <c r="V38" s="229">
        <f t="shared" si="2"/>
        <v>0</v>
      </c>
      <c r="W38" s="229"/>
      <c r="X38" s="45">
        <f t="shared" si="3"/>
        <v>0</v>
      </c>
    </row>
    <row r="39" spans="1:24" ht="14.25" customHeight="1" x14ac:dyDescent="0.15">
      <c r="A39" s="183"/>
      <c r="B39" s="181"/>
      <c r="C39" s="182"/>
      <c r="D39" s="165" t="s">
        <v>14</v>
      </c>
      <c r="E39" s="168">
        <v>5000</v>
      </c>
      <c r="F39" s="171"/>
      <c r="G39" s="238">
        <f>E39*F39</f>
        <v>0</v>
      </c>
      <c r="H39" s="239"/>
      <c r="I39" s="239"/>
      <c r="J39" s="239"/>
      <c r="K39" s="240"/>
      <c r="M39" s="14"/>
      <c r="N39" s="135" t="s">
        <v>37</v>
      </c>
      <c r="O39" s="136"/>
      <c r="P39" s="137"/>
      <c r="Q39" s="8">
        <v>1000</v>
      </c>
      <c r="R39" s="297"/>
      <c r="S39" s="297"/>
      <c r="T39" s="225"/>
      <c r="U39" s="225"/>
      <c r="V39" s="187">
        <f t="shared" si="2"/>
        <v>0</v>
      </c>
      <c r="W39" s="187"/>
      <c r="X39" s="37">
        <f t="shared" si="3"/>
        <v>0</v>
      </c>
    </row>
    <row r="40" spans="1:24" ht="14.25" customHeight="1" x14ac:dyDescent="0.15">
      <c r="A40" s="183"/>
      <c r="B40" s="181"/>
      <c r="C40" s="182"/>
      <c r="D40" s="166"/>
      <c r="E40" s="169"/>
      <c r="F40" s="172"/>
      <c r="G40" s="241"/>
      <c r="H40" s="242"/>
      <c r="I40" s="242"/>
      <c r="J40" s="242"/>
      <c r="K40" s="243"/>
      <c r="M40" s="14"/>
      <c r="N40" s="80" t="s">
        <v>71</v>
      </c>
      <c r="O40" s="81"/>
      <c r="P40" s="82"/>
      <c r="Q40" s="12">
        <v>1000</v>
      </c>
      <c r="R40" s="276"/>
      <c r="S40" s="276"/>
      <c r="T40" s="216"/>
      <c r="U40" s="216"/>
      <c r="V40" s="174">
        <f t="shared" si="2"/>
        <v>0</v>
      </c>
      <c r="W40" s="174"/>
      <c r="X40" s="38">
        <f t="shared" si="3"/>
        <v>0</v>
      </c>
    </row>
    <row r="41" spans="1:24" ht="14.25" customHeight="1" x14ac:dyDescent="0.15">
      <c r="A41" s="183"/>
      <c r="B41" s="181"/>
      <c r="C41" s="182"/>
      <c r="D41" s="167"/>
      <c r="E41" s="170"/>
      <c r="F41" s="173"/>
      <c r="G41" s="244"/>
      <c r="H41" s="245"/>
      <c r="I41" s="245"/>
      <c r="J41" s="245"/>
      <c r="K41" s="246"/>
      <c r="M41" s="14"/>
      <c r="N41" s="80" t="s">
        <v>38</v>
      </c>
      <c r="O41" s="81"/>
      <c r="P41" s="82"/>
      <c r="Q41" s="9">
        <v>1000</v>
      </c>
      <c r="R41" s="276"/>
      <c r="S41" s="276"/>
      <c r="T41" s="216"/>
      <c r="U41" s="216"/>
      <c r="V41" s="174">
        <f t="shared" si="2"/>
        <v>0</v>
      </c>
      <c r="W41" s="174"/>
      <c r="X41" s="38">
        <f t="shared" si="3"/>
        <v>0</v>
      </c>
    </row>
    <row r="42" spans="1:24" ht="14.25" customHeight="1" x14ac:dyDescent="0.15">
      <c r="A42" s="183"/>
      <c r="B42" s="181"/>
      <c r="C42" s="182"/>
      <c r="D42" s="165" t="s">
        <v>15</v>
      </c>
      <c r="E42" s="168">
        <v>6000</v>
      </c>
      <c r="F42" s="171"/>
      <c r="G42" s="238">
        <f>E42*F42</f>
        <v>0</v>
      </c>
      <c r="H42" s="239"/>
      <c r="I42" s="239"/>
      <c r="J42" s="239"/>
      <c r="K42" s="240"/>
      <c r="M42" s="15"/>
      <c r="N42" s="132" t="s">
        <v>73</v>
      </c>
      <c r="O42" s="133"/>
      <c r="P42" s="134"/>
      <c r="Q42" s="9">
        <v>1000</v>
      </c>
      <c r="R42" s="276"/>
      <c r="S42" s="276"/>
      <c r="T42" s="216"/>
      <c r="U42" s="216"/>
      <c r="V42" s="174">
        <f t="shared" si="2"/>
        <v>0</v>
      </c>
      <c r="W42" s="174"/>
      <c r="X42" s="38">
        <f t="shared" si="3"/>
        <v>0</v>
      </c>
    </row>
    <row r="43" spans="1:24" ht="14.25" customHeight="1" x14ac:dyDescent="0.15">
      <c r="A43" s="183"/>
      <c r="B43" s="181"/>
      <c r="C43" s="182"/>
      <c r="D43" s="166"/>
      <c r="E43" s="169"/>
      <c r="F43" s="172"/>
      <c r="G43" s="241"/>
      <c r="H43" s="242"/>
      <c r="I43" s="242"/>
      <c r="J43" s="242"/>
      <c r="K43" s="243"/>
      <c r="M43" s="61" t="s">
        <v>98</v>
      </c>
      <c r="N43" s="80" t="s">
        <v>99</v>
      </c>
      <c r="O43" s="81"/>
      <c r="P43" s="82"/>
      <c r="Q43" s="9">
        <v>1000</v>
      </c>
      <c r="R43" s="276"/>
      <c r="S43" s="276"/>
      <c r="T43" s="216"/>
      <c r="U43" s="216"/>
      <c r="V43" s="174">
        <f t="shared" si="2"/>
        <v>0</v>
      </c>
      <c r="W43" s="174"/>
      <c r="X43" s="38">
        <f t="shared" si="3"/>
        <v>0</v>
      </c>
    </row>
    <row r="44" spans="1:24" ht="14.25" customHeight="1" x14ac:dyDescent="0.15">
      <c r="A44" s="273"/>
      <c r="B44" s="274"/>
      <c r="C44" s="275"/>
      <c r="D44" s="167"/>
      <c r="E44" s="170"/>
      <c r="F44" s="173"/>
      <c r="G44" s="244"/>
      <c r="H44" s="245"/>
      <c r="I44" s="245"/>
      <c r="J44" s="245"/>
      <c r="K44" s="246"/>
      <c r="M44" s="61"/>
      <c r="N44" s="119" t="s">
        <v>39</v>
      </c>
      <c r="O44" s="120"/>
      <c r="P44" s="121"/>
      <c r="Q44" s="17">
        <v>1000</v>
      </c>
      <c r="R44" s="271"/>
      <c r="S44" s="271"/>
      <c r="T44" s="230"/>
      <c r="U44" s="230"/>
      <c r="V44" s="175">
        <f t="shared" si="2"/>
        <v>0</v>
      </c>
      <c r="W44" s="175"/>
      <c r="X44" s="39">
        <f t="shared" si="3"/>
        <v>0</v>
      </c>
    </row>
    <row r="45" spans="1:24" ht="14.25" customHeight="1" x14ac:dyDescent="0.15">
      <c r="A45" s="177" t="s">
        <v>125</v>
      </c>
      <c r="B45" s="178"/>
      <c r="C45" s="179"/>
      <c r="D45" s="165" t="s">
        <v>13</v>
      </c>
      <c r="E45" s="168">
        <v>4000</v>
      </c>
      <c r="F45" s="171"/>
      <c r="G45" s="238">
        <f>E45*F45</f>
        <v>0</v>
      </c>
      <c r="H45" s="239"/>
      <c r="I45" s="239"/>
      <c r="J45" s="239"/>
      <c r="K45" s="240"/>
      <c r="M45" s="14"/>
      <c r="N45" s="122" t="s">
        <v>40</v>
      </c>
      <c r="O45" s="123"/>
      <c r="P45" s="124"/>
      <c r="Q45" s="12">
        <v>1000</v>
      </c>
      <c r="R45" s="279"/>
      <c r="S45" s="279"/>
      <c r="T45" s="225"/>
      <c r="U45" s="225"/>
      <c r="V45" s="187">
        <f t="shared" si="2"/>
        <v>0</v>
      </c>
      <c r="W45" s="187"/>
      <c r="X45" s="37">
        <f t="shared" si="3"/>
        <v>0</v>
      </c>
    </row>
    <row r="46" spans="1:24" ht="14.25" customHeight="1" x14ac:dyDescent="0.15">
      <c r="A46" s="180"/>
      <c r="B46" s="181"/>
      <c r="C46" s="182"/>
      <c r="D46" s="166"/>
      <c r="E46" s="169"/>
      <c r="F46" s="172"/>
      <c r="G46" s="241"/>
      <c r="H46" s="242"/>
      <c r="I46" s="242"/>
      <c r="J46" s="242"/>
      <c r="K46" s="243"/>
      <c r="M46" s="14"/>
      <c r="N46" s="80" t="s">
        <v>53</v>
      </c>
      <c r="O46" s="81"/>
      <c r="P46" s="82"/>
      <c r="Q46" s="9">
        <v>1000</v>
      </c>
      <c r="R46" s="276"/>
      <c r="S46" s="276"/>
      <c r="T46" s="216"/>
      <c r="U46" s="216"/>
      <c r="V46" s="174">
        <f t="shared" si="2"/>
        <v>0</v>
      </c>
      <c r="W46" s="174"/>
      <c r="X46" s="38">
        <f t="shared" si="3"/>
        <v>0</v>
      </c>
    </row>
    <row r="47" spans="1:24" ht="14.25" customHeight="1" x14ac:dyDescent="0.15">
      <c r="A47" s="183"/>
      <c r="B47" s="181"/>
      <c r="C47" s="182"/>
      <c r="D47" s="167"/>
      <c r="E47" s="170"/>
      <c r="F47" s="173"/>
      <c r="G47" s="244"/>
      <c r="H47" s="245"/>
      <c r="I47" s="245"/>
      <c r="J47" s="245"/>
      <c r="K47" s="246"/>
      <c r="M47" s="14"/>
      <c r="N47" s="100" t="s">
        <v>41</v>
      </c>
      <c r="O47" s="101"/>
      <c r="P47" s="102"/>
      <c r="Q47" s="11">
        <v>1000</v>
      </c>
      <c r="R47" s="278"/>
      <c r="S47" s="278"/>
      <c r="T47" s="224"/>
      <c r="U47" s="224"/>
      <c r="V47" s="188">
        <f t="shared" si="2"/>
        <v>0</v>
      </c>
      <c r="W47" s="188"/>
      <c r="X47" s="41">
        <f t="shared" si="3"/>
        <v>0</v>
      </c>
    </row>
    <row r="48" spans="1:24" ht="14.25" customHeight="1" x14ac:dyDescent="0.15">
      <c r="A48" s="183"/>
      <c r="B48" s="181"/>
      <c r="C48" s="182"/>
      <c r="D48" s="165" t="s">
        <v>14</v>
      </c>
      <c r="E48" s="168">
        <v>5000</v>
      </c>
      <c r="F48" s="171"/>
      <c r="G48" s="238">
        <f>E48*F48</f>
        <v>0</v>
      </c>
      <c r="H48" s="239"/>
      <c r="I48" s="239"/>
      <c r="J48" s="239"/>
      <c r="K48" s="240"/>
      <c r="M48" s="409" t="s">
        <v>142</v>
      </c>
      <c r="N48" s="346" t="s">
        <v>54</v>
      </c>
      <c r="O48" s="347"/>
      <c r="P48" s="348"/>
      <c r="Q48" s="33">
        <v>4200</v>
      </c>
      <c r="R48" s="352"/>
      <c r="S48" s="352"/>
      <c r="T48" s="352"/>
      <c r="U48" s="352"/>
      <c r="V48" s="297"/>
      <c r="W48" s="297"/>
      <c r="X48" s="57"/>
    </row>
    <row r="49" spans="1:25" ht="14.25" customHeight="1" x14ac:dyDescent="0.15">
      <c r="A49" s="183"/>
      <c r="B49" s="181"/>
      <c r="C49" s="182"/>
      <c r="D49" s="166"/>
      <c r="E49" s="169"/>
      <c r="F49" s="172"/>
      <c r="G49" s="241"/>
      <c r="H49" s="242"/>
      <c r="I49" s="242"/>
      <c r="J49" s="242"/>
      <c r="K49" s="243"/>
      <c r="M49" s="344"/>
      <c r="N49" s="349" t="s">
        <v>42</v>
      </c>
      <c r="O49" s="350"/>
      <c r="P49" s="351"/>
      <c r="Q49" s="34">
        <v>7700</v>
      </c>
      <c r="R49" s="353"/>
      <c r="S49" s="353"/>
      <c r="T49" s="353"/>
      <c r="U49" s="353"/>
      <c r="V49" s="276"/>
      <c r="W49" s="276"/>
      <c r="X49" s="58"/>
    </row>
    <row r="50" spans="1:25" ht="14.25" customHeight="1" x14ac:dyDescent="0.15">
      <c r="A50" s="183"/>
      <c r="B50" s="181"/>
      <c r="C50" s="182"/>
      <c r="D50" s="167"/>
      <c r="E50" s="170"/>
      <c r="F50" s="173"/>
      <c r="G50" s="244"/>
      <c r="H50" s="245"/>
      <c r="I50" s="245"/>
      <c r="J50" s="245"/>
      <c r="K50" s="246"/>
      <c r="M50" s="344"/>
      <c r="N50" s="354" t="s">
        <v>43</v>
      </c>
      <c r="O50" s="355"/>
      <c r="P50" s="356"/>
      <c r="Q50" s="34">
        <v>1300</v>
      </c>
      <c r="R50" s="353"/>
      <c r="S50" s="353"/>
      <c r="T50" s="353"/>
      <c r="U50" s="353"/>
      <c r="V50" s="276"/>
      <c r="W50" s="276"/>
      <c r="X50" s="58"/>
      <c r="Y50" s="20"/>
    </row>
    <row r="51" spans="1:25" ht="14.25" customHeight="1" x14ac:dyDescent="0.15">
      <c r="A51" s="183"/>
      <c r="B51" s="181"/>
      <c r="C51" s="182"/>
      <c r="D51" s="165" t="s">
        <v>35</v>
      </c>
      <c r="E51" s="168">
        <v>6000</v>
      </c>
      <c r="F51" s="171"/>
      <c r="G51" s="238">
        <f>E51*F51</f>
        <v>0</v>
      </c>
      <c r="H51" s="239"/>
      <c r="I51" s="239"/>
      <c r="J51" s="239"/>
      <c r="K51" s="240"/>
      <c r="M51" s="344"/>
      <c r="N51" s="349" t="s">
        <v>44</v>
      </c>
      <c r="O51" s="350"/>
      <c r="P51" s="351"/>
      <c r="Q51" s="34">
        <v>5000</v>
      </c>
      <c r="R51" s="353"/>
      <c r="S51" s="353"/>
      <c r="T51" s="353"/>
      <c r="U51" s="353"/>
      <c r="V51" s="276"/>
      <c r="W51" s="276"/>
      <c r="X51" s="58"/>
    </row>
    <row r="52" spans="1:25" ht="14.25" customHeight="1" x14ac:dyDescent="0.15">
      <c r="A52" s="183"/>
      <c r="B52" s="181"/>
      <c r="C52" s="182"/>
      <c r="D52" s="166"/>
      <c r="E52" s="169"/>
      <c r="F52" s="172"/>
      <c r="G52" s="241"/>
      <c r="H52" s="242"/>
      <c r="I52" s="242"/>
      <c r="J52" s="242"/>
      <c r="K52" s="243"/>
      <c r="M52" s="344"/>
      <c r="N52" s="349" t="s">
        <v>45</v>
      </c>
      <c r="O52" s="350"/>
      <c r="P52" s="351"/>
      <c r="Q52" s="34">
        <v>9200</v>
      </c>
      <c r="R52" s="353"/>
      <c r="S52" s="353"/>
      <c r="T52" s="353"/>
      <c r="U52" s="353"/>
      <c r="V52" s="276"/>
      <c r="W52" s="276"/>
      <c r="X52" s="58"/>
    </row>
    <row r="53" spans="1:25" ht="14.25" customHeight="1" thickBot="1" x14ac:dyDescent="0.2">
      <c r="A53" s="184"/>
      <c r="B53" s="185"/>
      <c r="C53" s="186"/>
      <c r="D53" s="192"/>
      <c r="E53" s="193"/>
      <c r="F53" s="173"/>
      <c r="G53" s="330"/>
      <c r="H53" s="331"/>
      <c r="I53" s="331"/>
      <c r="J53" s="331"/>
      <c r="K53" s="332"/>
      <c r="M53" s="345"/>
      <c r="N53" s="357" t="s">
        <v>46</v>
      </c>
      <c r="O53" s="358"/>
      <c r="P53" s="359"/>
      <c r="Q53" s="35">
        <v>1300</v>
      </c>
      <c r="R53" s="360"/>
      <c r="S53" s="360"/>
      <c r="T53" s="360"/>
      <c r="U53" s="360"/>
      <c r="V53" s="361"/>
      <c r="W53" s="361"/>
      <c r="X53" s="59"/>
    </row>
    <row r="54" spans="1:25" ht="14.25" customHeight="1" thickTop="1" x14ac:dyDescent="0.15">
      <c r="A54" s="88" t="s">
        <v>23</v>
      </c>
      <c r="B54" s="292"/>
      <c r="C54" s="292"/>
      <c r="D54" s="292"/>
      <c r="E54" s="292"/>
      <c r="F54" s="293"/>
      <c r="G54" s="324">
        <f>SUM(G18:K53)</f>
        <v>0</v>
      </c>
      <c r="H54" s="325"/>
      <c r="I54" s="325"/>
      <c r="J54" s="325"/>
      <c r="K54" s="326"/>
      <c r="M54" s="88" t="s">
        <v>25</v>
      </c>
      <c r="N54" s="89"/>
      <c r="O54" s="89"/>
      <c r="P54" s="89"/>
      <c r="Q54" s="89"/>
      <c r="R54" s="89"/>
      <c r="S54" s="89"/>
      <c r="T54" s="89"/>
      <c r="U54" s="89"/>
      <c r="V54" s="89"/>
      <c r="W54" s="90"/>
      <c r="X54" s="78">
        <f>SUM(X32:X53)</f>
        <v>0</v>
      </c>
    </row>
    <row r="55" spans="1:25" ht="14.25" customHeight="1" thickBot="1" x14ac:dyDescent="0.2">
      <c r="A55" s="294"/>
      <c r="B55" s="295"/>
      <c r="C55" s="295"/>
      <c r="D55" s="295"/>
      <c r="E55" s="295"/>
      <c r="F55" s="296"/>
      <c r="G55" s="327"/>
      <c r="H55" s="328"/>
      <c r="I55" s="328"/>
      <c r="J55" s="328"/>
      <c r="K55" s="329"/>
      <c r="M55" s="91"/>
      <c r="N55" s="92"/>
      <c r="O55" s="92"/>
      <c r="P55" s="92"/>
      <c r="Q55" s="92"/>
      <c r="R55" s="92"/>
      <c r="S55" s="92"/>
      <c r="T55" s="92"/>
      <c r="U55" s="92"/>
      <c r="V55" s="92"/>
      <c r="W55" s="93"/>
      <c r="X55" s="79"/>
    </row>
    <row r="56" spans="1:25" ht="14.25" customHeight="1" x14ac:dyDescent="0.15">
      <c r="Q56" s="27" t="s">
        <v>137</v>
      </c>
    </row>
    <row r="57" spans="1:25" ht="14.45" customHeight="1" thickBot="1" x14ac:dyDescent="0.2">
      <c r="M57" s="7" t="s">
        <v>118</v>
      </c>
    </row>
    <row r="58" spans="1:25" ht="14.45" customHeight="1" x14ac:dyDescent="0.15">
      <c r="A58" s="144" t="s">
        <v>21</v>
      </c>
      <c r="B58" s="145"/>
      <c r="C58" s="145"/>
      <c r="D58" s="145"/>
      <c r="E58" s="145"/>
      <c r="F58" s="145"/>
      <c r="G58" s="145"/>
      <c r="H58" s="145"/>
      <c r="I58" s="145"/>
      <c r="J58" s="145"/>
      <c r="K58" s="146"/>
      <c r="M58" s="342" t="s">
        <v>31</v>
      </c>
      <c r="N58" s="152" t="s">
        <v>30</v>
      </c>
      <c r="O58" s="152"/>
      <c r="P58" s="152"/>
      <c r="Q58" s="154" t="s">
        <v>0</v>
      </c>
      <c r="R58" s="156" t="s">
        <v>32</v>
      </c>
      <c r="S58" s="157"/>
      <c r="T58" s="157"/>
      <c r="U58" s="157"/>
      <c r="V58" s="157"/>
      <c r="W58" s="158"/>
      <c r="X58" s="162" t="s">
        <v>74</v>
      </c>
    </row>
    <row r="59" spans="1:25" ht="14.45" customHeight="1" x14ac:dyDescent="0.15">
      <c r="A59" s="147"/>
      <c r="B59" s="148"/>
      <c r="C59" s="148"/>
      <c r="D59" s="148"/>
      <c r="E59" s="148"/>
      <c r="F59" s="148"/>
      <c r="G59" s="148"/>
      <c r="H59" s="148"/>
      <c r="I59" s="148"/>
      <c r="J59" s="148"/>
      <c r="K59" s="149"/>
      <c r="M59" s="343"/>
      <c r="N59" s="153"/>
      <c r="O59" s="153"/>
      <c r="P59" s="153"/>
      <c r="Q59" s="155"/>
      <c r="R59" s="159"/>
      <c r="S59" s="160"/>
      <c r="T59" s="160"/>
      <c r="U59" s="160"/>
      <c r="V59" s="160"/>
      <c r="W59" s="161"/>
      <c r="X59" s="163"/>
    </row>
    <row r="60" spans="1:25" ht="14.45" customHeight="1" x14ac:dyDescent="0.15">
      <c r="A60" s="111"/>
      <c r="B60" s="113"/>
      <c r="C60" s="115" t="s">
        <v>100</v>
      </c>
      <c r="D60" s="115"/>
      <c r="E60" s="113" t="s">
        <v>59</v>
      </c>
      <c r="F60" s="117"/>
      <c r="G60" s="333">
        <f>G54</f>
        <v>0</v>
      </c>
      <c r="H60" s="334"/>
      <c r="I60" s="334"/>
      <c r="J60" s="334"/>
      <c r="K60" s="335"/>
      <c r="L60" s="32"/>
      <c r="M60" s="60" t="s">
        <v>1</v>
      </c>
      <c r="N60" s="135" t="s">
        <v>60</v>
      </c>
      <c r="O60" s="136"/>
      <c r="P60" s="137"/>
      <c r="Q60" s="53" t="s">
        <v>61</v>
      </c>
      <c r="R60" s="125"/>
      <c r="S60" s="126"/>
      <c r="T60" s="126"/>
      <c r="U60" s="126"/>
      <c r="V60" s="126"/>
      <c r="W60" s="127"/>
      <c r="X60" s="42">
        <v>0</v>
      </c>
    </row>
    <row r="61" spans="1:25" ht="14.45" customHeight="1" x14ac:dyDescent="0.15">
      <c r="A61" s="128"/>
      <c r="B61" s="129"/>
      <c r="C61" s="130"/>
      <c r="D61" s="130"/>
      <c r="E61" s="129"/>
      <c r="F61" s="131"/>
      <c r="G61" s="336"/>
      <c r="H61" s="337"/>
      <c r="I61" s="337"/>
      <c r="J61" s="337"/>
      <c r="K61" s="338"/>
      <c r="L61" s="32" t="s">
        <v>78</v>
      </c>
      <c r="M61" s="19" t="s">
        <v>34</v>
      </c>
      <c r="N61" s="138" t="s">
        <v>115</v>
      </c>
      <c r="O61" s="139"/>
      <c r="P61" s="140"/>
      <c r="Q61" s="53" t="s">
        <v>61</v>
      </c>
      <c r="R61" s="125"/>
      <c r="S61" s="126"/>
      <c r="T61" s="126"/>
      <c r="U61" s="126"/>
      <c r="V61" s="126"/>
      <c r="W61" s="127"/>
      <c r="X61" s="42">
        <v>0</v>
      </c>
    </row>
    <row r="62" spans="1:25" ht="14.45" customHeight="1" x14ac:dyDescent="0.15">
      <c r="A62" s="111"/>
      <c r="B62" s="113"/>
      <c r="C62" s="115" t="s">
        <v>62</v>
      </c>
      <c r="D62" s="115"/>
      <c r="E62" s="113" t="s">
        <v>63</v>
      </c>
      <c r="F62" s="117"/>
      <c r="G62" s="333">
        <f>X26</f>
        <v>0</v>
      </c>
      <c r="H62" s="334"/>
      <c r="I62" s="334"/>
      <c r="J62" s="334"/>
      <c r="K62" s="335"/>
      <c r="L62" s="32"/>
      <c r="M62" s="23" t="s">
        <v>33</v>
      </c>
      <c r="N62" s="141" t="s">
        <v>72</v>
      </c>
      <c r="O62" s="142"/>
      <c r="P62" s="143"/>
      <c r="Q62" s="53" t="s">
        <v>61</v>
      </c>
      <c r="R62" s="125"/>
      <c r="S62" s="126"/>
      <c r="T62" s="126"/>
      <c r="U62" s="126"/>
      <c r="V62" s="126"/>
      <c r="W62" s="127"/>
      <c r="X62" s="42">
        <v>0</v>
      </c>
    </row>
    <row r="63" spans="1:25" ht="14.45" customHeight="1" x14ac:dyDescent="0.15">
      <c r="A63" s="128"/>
      <c r="B63" s="129"/>
      <c r="C63" s="130"/>
      <c r="D63" s="130"/>
      <c r="E63" s="129"/>
      <c r="F63" s="131"/>
      <c r="G63" s="336"/>
      <c r="H63" s="337"/>
      <c r="I63" s="337"/>
      <c r="J63" s="337"/>
      <c r="K63" s="338"/>
      <c r="L63" s="32" t="s">
        <v>101</v>
      </c>
      <c r="M63" s="14"/>
      <c r="N63" s="135" t="s">
        <v>37</v>
      </c>
      <c r="O63" s="136"/>
      <c r="P63" s="137"/>
      <c r="Q63" s="8">
        <v>1000</v>
      </c>
      <c r="R63" s="283"/>
      <c r="S63" s="284"/>
      <c r="T63" s="284"/>
      <c r="U63" s="284"/>
      <c r="V63" s="284"/>
      <c r="W63" s="285"/>
      <c r="X63" s="36">
        <f>Q63*R63</f>
        <v>0</v>
      </c>
    </row>
    <row r="64" spans="1:25" ht="14.45" customHeight="1" x14ac:dyDescent="0.15">
      <c r="A64" s="111"/>
      <c r="B64" s="113"/>
      <c r="C64" s="115" t="s">
        <v>64</v>
      </c>
      <c r="D64" s="115"/>
      <c r="E64" s="113" t="s">
        <v>102</v>
      </c>
      <c r="F64" s="117"/>
      <c r="G64" s="333">
        <f>X54</f>
        <v>0</v>
      </c>
      <c r="H64" s="334"/>
      <c r="I64" s="334"/>
      <c r="J64" s="334"/>
      <c r="K64" s="335"/>
      <c r="L64" s="32"/>
      <c r="M64" s="14"/>
      <c r="N64" s="80" t="s">
        <v>71</v>
      </c>
      <c r="O64" s="81"/>
      <c r="P64" s="82"/>
      <c r="Q64" s="12">
        <v>1000</v>
      </c>
      <c r="R64" s="103"/>
      <c r="S64" s="104"/>
      <c r="T64" s="104"/>
      <c r="U64" s="104"/>
      <c r="V64" s="104"/>
      <c r="W64" s="105"/>
      <c r="X64" s="38">
        <f t="shared" ref="X64:X71" si="4">Q64*R64</f>
        <v>0</v>
      </c>
    </row>
    <row r="65" spans="1:24" ht="14.45" customHeight="1" x14ac:dyDescent="0.15">
      <c r="A65" s="128"/>
      <c r="B65" s="129"/>
      <c r="C65" s="130"/>
      <c r="D65" s="130"/>
      <c r="E65" s="129"/>
      <c r="F65" s="131"/>
      <c r="G65" s="336"/>
      <c r="H65" s="337"/>
      <c r="I65" s="337"/>
      <c r="J65" s="337"/>
      <c r="K65" s="338"/>
      <c r="L65" s="32" t="s">
        <v>101</v>
      </c>
      <c r="M65" s="14"/>
      <c r="N65" s="80" t="s">
        <v>38</v>
      </c>
      <c r="O65" s="81"/>
      <c r="P65" s="82"/>
      <c r="Q65" s="9">
        <v>1000</v>
      </c>
      <c r="R65" s="103"/>
      <c r="S65" s="104"/>
      <c r="T65" s="104"/>
      <c r="U65" s="104"/>
      <c r="V65" s="104"/>
      <c r="W65" s="105"/>
      <c r="X65" s="38">
        <f t="shared" si="4"/>
        <v>0</v>
      </c>
    </row>
    <row r="66" spans="1:24" ht="14.45" customHeight="1" x14ac:dyDescent="0.15">
      <c r="A66" s="111"/>
      <c r="B66" s="113"/>
      <c r="C66" s="115" t="s">
        <v>66</v>
      </c>
      <c r="D66" s="115"/>
      <c r="E66" s="113" t="s">
        <v>105</v>
      </c>
      <c r="F66" s="117"/>
      <c r="G66" s="333">
        <f>X76</f>
        <v>0</v>
      </c>
      <c r="H66" s="334"/>
      <c r="I66" s="334"/>
      <c r="J66" s="334"/>
      <c r="K66" s="335"/>
      <c r="L66" s="32"/>
      <c r="M66" s="15"/>
      <c r="N66" s="132" t="s">
        <v>73</v>
      </c>
      <c r="O66" s="133"/>
      <c r="P66" s="134"/>
      <c r="Q66" s="9">
        <v>1000</v>
      </c>
      <c r="R66" s="103"/>
      <c r="S66" s="104"/>
      <c r="T66" s="104"/>
      <c r="U66" s="104"/>
      <c r="V66" s="104"/>
      <c r="W66" s="105"/>
      <c r="X66" s="38">
        <f t="shared" si="4"/>
        <v>0</v>
      </c>
    </row>
    <row r="67" spans="1:24" ht="14.25" customHeight="1" thickBot="1" x14ac:dyDescent="0.2">
      <c r="A67" s="112"/>
      <c r="B67" s="114"/>
      <c r="C67" s="116"/>
      <c r="D67" s="116"/>
      <c r="E67" s="114"/>
      <c r="F67" s="118"/>
      <c r="G67" s="339"/>
      <c r="H67" s="340"/>
      <c r="I67" s="340"/>
      <c r="J67" s="340"/>
      <c r="K67" s="341"/>
      <c r="L67" s="32" t="s">
        <v>101</v>
      </c>
      <c r="M67" s="61" t="s">
        <v>103</v>
      </c>
      <c r="N67" s="80" t="s">
        <v>104</v>
      </c>
      <c r="O67" s="81"/>
      <c r="P67" s="82"/>
      <c r="Q67" s="9">
        <v>1000</v>
      </c>
      <c r="R67" s="103"/>
      <c r="S67" s="104"/>
      <c r="T67" s="104"/>
      <c r="U67" s="104"/>
      <c r="V67" s="104"/>
      <c r="W67" s="105"/>
      <c r="X67" s="38">
        <f t="shared" si="4"/>
        <v>0</v>
      </c>
    </row>
    <row r="68" spans="1:24" ht="14.25" customHeight="1" thickTop="1" x14ac:dyDescent="0.15">
      <c r="A68" s="96" t="s">
        <v>22</v>
      </c>
      <c r="B68" s="97"/>
      <c r="C68" s="97"/>
      <c r="D68" s="97"/>
      <c r="E68" s="97"/>
      <c r="F68" s="97"/>
      <c r="G68" s="324">
        <f>SUM(G60:K67)</f>
        <v>0</v>
      </c>
      <c r="H68" s="325"/>
      <c r="I68" s="325"/>
      <c r="J68" s="325"/>
      <c r="K68" s="326"/>
      <c r="L68" s="32"/>
      <c r="M68" s="61"/>
      <c r="N68" s="119" t="s">
        <v>39</v>
      </c>
      <c r="O68" s="120"/>
      <c r="P68" s="121"/>
      <c r="Q68" s="17">
        <v>1000</v>
      </c>
      <c r="R68" s="286"/>
      <c r="S68" s="287"/>
      <c r="T68" s="287"/>
      <c r="U68" s="287"/>
      <c r="V68" s="287"/>
      <c r="W68" s="288"/>
      <c r="X68" s="39">
        <f t="shared" si="4"/>
        <v>0</v>
      </c>
    </row>
    <row r="69" spans="1:24" ht="14.25" customHeight="1" thickBot="1" x14ac:dyDescent="0.2">
      <c r="A69" s="98"/>
      <c r="B69" s="99"/>
      <c r="C69" s="99"/>
      <c r="D69" s="99"/>
      <c r="E69" s="99"/>
      <c r="F69" s="99"/>
      <c r="G69" s="327"/>
      <c r="H69" s="328"/>
      <c r="I69" s="328"/>
      <c r="J69" s="328"/>
      <c r="K69" s="329"/>
      <c r="L69" s="32" t="s">
        <v>101</v>
      </c>
      <c r="M69" s="14"/>
      <c r="N69" s="122" t="s">
        <v>40</v>
      </c>
      <c r="O69" s="123"/>
      <c r="P69" s="124"/>
      <c r="Q69" s="12">
        <v>1000</v>
      </c>
      <c r="R69" s="289"/>
      <c r="S69" s="290"/>
      <c r="T69" s="290"/>
      <c r="U69" s="290"/>
      <c r="V69" s="290"/>
      <c r="W69" s="291"/>
      <c r="X69" s="40">
        <f t="shared" si="4"/>
        <v>0</v>
      </c>
    </row>
    <row r="70" spans="1:24" ht="13.5" customHeight="1" x14ac:dyDescent="0.15">
      <c r="M70" s="14"/>
      <c r="N70" s="80" t="s">
        <v>53</v>
      </c>
      <c r="O70" s="81"/>
      <c r="P70" s="82"/>
      <c r="Q70" s="9">
        <v>1000</v>
      </c>
      <c r="R70" s="103"/>
      <c r="S70" s="104"/>
      <c r="T70" s="104"/>
      <c r="U70" s="104"/>
      <c r="V70" s="104"/>
      <c r="W70" s="105"/>
      <c r="X70" s="38">
        <f t="shared" si="4"/>
        <v>0</v>
      </c>
    </row>
    <row r="71" spans="1:24" ht="13.5" customHeight="1" x14ac:dyDescent="0.15">
      <c r="A71" s="18" t="s">
        <v>106</v>
      </c>
      <c r="B71" s="13"/>
      <c r="C71" s="13"/>
      <c r="M71" s="14"/>
      <c r="N71" s="100" t="s">
        <v>41</v>
      </c>
      <c r="O71" s="101"/>
      <c r="P71" s="102"/>
      <c r="Q71" s="11">
        <v>1000</v>
      </c>
      <c r="R71" s="106"/>
      <c r="S71" s="107"/>
      <c r="T71" s="107"/>
      <c r="U71" s="107"/>
      <c r="V71" s="107"/>
      <c r="W71" s="108"/>
      <c r="X71" s="41">
        <f t="shared" si="4"/>
        <v>0</v>
      </c>
    </row>
    <row r="72" spans="1:24" ht="13.5" customHeight="1" x14ac:dyDescent="0.15">
      <c r="A72" s="13" t="s">
        <v>26</v>
      </c>
      <c r="B72" s="13"/>
      <c r="C72" s="13"/>
      <c r="M72" s="189" t="s">
        <v>130</v>
      </c>
      <c r="N72" s="315" t="s">
        <v>129</v>
      </c>
      <c r="O72" s="316"/>
      <c r="P72" s="317"/>
      <c r="Q72" s="300"/>
      <c r="R72" s="303"/>
      <c r="S72" s="304"/>
      <c r="T72" s="304"/>
      <c r="U72" s="304"/>
      <c r="V72" s="304"/>
      <c r="W72" s="305"/>
      <c r="X72" s="312"/>
    </row>
    <row r="73" spans="1:24" x14ac:dyDescent="0.15">
      <c r="A73" s="13" t="s">
        <v>27</v>
      </c>
      <c r="B73" s="13"/>
      <c r="C73" s="13"/>
      <c r="F73" s="109"/>
      <c r="G73" s="109"/>
      <c r="H73" s="109"/>
      <c r="I73" s="109"/>
      <c r="J73" s="109"/>
      <c r="K73" s="109"/>
      <c r="M73" s="298"/>
      <c r="N73" s="318"/>
      <c r="O73" s="319"/>
      <c r="P73" s="320"/>
      <c r="Q73" s="301"/>
      <c r="R73" s="306"/>
      <c r="S73" s="307"/>
      <c r="T73" s="307"/>
      <c r="U73" s="307"/>
      <c r="V73" s="307"/>
      <c r="W73" s="308"/>
      <c r="X73" s="313"/>
    </row>
    <row r="74" spans="1:24" ht="14.25" thickBot="1" x14ac:dyDescent="0.2">
      <c r="A74" s="13"/>
      <c r="B74" s="13"/>
      <c r="C74" s="13"/>
      <c r="E74" s="16" t="s">
        <v>28</v>
      </c>
      <c r="F74" s="110"/>
      <c r="G74" s="110"/>
      <c r="H74" s="110"/>
      <c r="I74" s="110"/>
      <c r="J74" s="110"/>
      <c r="K74" s="110"/>
      <c r="M74" s="298"/>
      <c r="N74" s="318"/>
      <c r="O74" s="319"/>
      <c r="P74" s="320"/>
      <c r="Q74" s="301"/>
      <c r="R74" s="306"/>
      <c r="S74" s="307"/>
      <c r="T74" s="307"/>
      <c r="U74" s="307"/>
      <c r="V74" s="307"/>
      <c r="W74" s="308"/>
      <c r="X74" s="313"/>
    </row>
    <row r="75" spans="1:24" ht="6.75" customHeight="1" thickTop="1" thickBot="1" x14ac:dyDescent="0.2">
      <c r="M75" s="299"/>
      <c r="N75" s="321"/>
      <c r="O75" s="322"/>
      <c r="P75" s="323"/>
      <c r="Q75" s="302"/>
      <c r="R75" s="309"/>
      <c r="S75" s="310"/>
      <c r="T75" s="310"/>
      <c r="U75" s="310"/>
      <c r="V75" s="310"/>
      <c r="W75" s="311"/>
      <c r="X75" s="314"/>
    </row>
    <row r="76" spans="1:24" ht="14.25" customHeight="1" thickTop="1" x14ac:dyDescent="0.15">
      <c r="M76" s="88" t="s">
        <v>69</v>
      </c>
      <c r="N76" s="89"/>
      <c r="O76" s="89"/>
      <c r="P76" s="89"/>
      <c r="Q76" s="89"/>
      <c r="R76" s="89"/>
      <c r="S76" s="89"/>
      <c r="T76" s="89"/>
      <c r="U76" s="89"/>
      <c r="V76" s="89"/>
      <c r="W76" s="90"/>
      <c r="X76" s="78">
        <f>SUM(X63:X71)</f>
        <v>0</v>
      </c>
    </row>
    <row r="77" spans="1:24" ht="14.25" customHeight="1" thickBot="1" x14ac:dyDescent="0.2">
      <c r="A77" s="13" t="s">
        <v>107</v>
      </c>
      <c r="M77" s="91"/>
      <c r="N77" s="92"/>
      <c r="O77" s="92"/>
      <c r="P77" s="92"/>
      <c r="Q77" s="92"/>
      <c r="R77" s="92"/>
      <c r="S77" s="92"/>
      <c r="T77" s="92"/>
      <c r="U77" s="92"/>
      <c r="V77" s="92"/>
      <c r="W77" s="93"/>
      <c r="X77" s="79"/>
    </row>
  </sheetData>
  <sheetProtection algorithmName="SHA-512" hashValue="1bxWtPseoC7ETDT0BcYX06Md7HpBHEBezYQfTAE3Mpvqn7GsKa7eLh4DdjOEcQQdTwMxpowUetZtldjMF/n1aw==" saltValue="VU8qOEo/pwPx3Xc1eJrLzw==" spinCount="100000" sheet="1" selectLockedCells="1"/>
  <mergeCells count="336">
    <mergeCell ref="F18:F19"/>
    <mergeCell ref="G18:K19"/>
    <mergeCell ref="G20:K20"/>
    <mergeCell ref="A68:F69"/>
    <mergeCell ref="N70:P70"/>
    <mergeCell ref="R70:W70"/>
    <mergeCell ref="N71:P71"/>
    <mergeCell ref="R71:W71"/>
    <mergeCell ref="F73:K74"/>
    <mergeCell ref="G68:K69"/>
    <mergeCell ref="G21:K23"/>
    <mergeCell ref="G24:K26"/>
    <mergeCell ref="G27:K29"/>
    <mergeCell ref="G30:K32"/>
    <mergeCell ref="G33:K35"/>
    <mergeCell ref="G36:K38"/>
    <mergeCell ref="G39:K41"/>
    <mergeCell ref="G42:K44"/>
    <mergeCell ref="N68:P68"/>
    <mergeCell ref="R68:W68"/>
    <mergeCell ref="N69:P69"/>
    <mergeCell ref="R69:W69"/>
    <mergeCell ref="G66:K67"/>
    <mergeCell ref="E66:E67"/>
    <mergeCell ref="F66:F67"/>
    <mergeCell ref="N60:P60"/>
    <mergeCell ref="M76:W77"/>
    <mergeCell ref="X76:X77"/>
    <mergeCell ref="M72:M75"/>
    <mergeCell ref="Q72:Q75"/>
    <mergeCell ref="R72:W75"/>
    <mergeCell ref="X72:X75"/>
    <mergeCell ref="N72:P75"/>
    <mergeCell ref="A64:A65"/>
    <mergeCell ref="B64:B65"/>
    <mergeCell ref="C64:D65"/>
    <mergeCell ref="E64:E65"/>
    <mergeCell ref="F64:F65"/>
    <mergeCell ref="N66:P66"/>
    <mergeCell ref="R66:W66"/>
    <mergeCell ref="N67:P67"/>
    <mergeCell ref="R67:W67"/>
    <mergeCell ref="G64:K65"/>
    <mergeCell ref="N64:P64"/>
    <mergeCell ref="R64:W64"/>
    <mergeCell ref="N65:P65"/>
    <mergeCell ref="R65:W65"/>
    <mergeCell ref="A66:A67"/>
    <mergeCell ref="B66:B67"/>
    <mergeCell ref="C66:D67"/>
    <mergeCell ref="R60:W60"/>
    <mergeCell ref="N63:P63"/>
    <mergeCell ref="R63:W63"/>
    <mergeCell ref="A62:A63"/>
    <mergeCell ref="B62:B63"/>
    <mergeCell ref="C62:D63"/>
    <mergeCell ref="E62:E63"/>
    <mergeCell ref="F62:F63"/>
    <mergeCell ref="A60:A61"/>
    <mergeCell ref="B60:B61"/>
    <mergeCell ref="C60:D61"/>
    <mergeCell ref="E60:E61"/>
    <mergeCell ref="F60:F61"/>
    <mergeCell ref="G60:K61"/>
    <mergeCell ref="G62:K63"/>
    <mergeCell ref="N61:P61"/>
    <mergeCell ref="N62:P62"/>
    <mergeCell ref="R61:W61"/>
    <mergeCell ref="R62:W62"/>
    <mergeCell ref="A58:K59"/>
    <mergeCell ref="M58:M59"/>
    <mergeCell ref="N58:P59"/>
    <mergeCell ref="Q58:Q59"/>
    <mergeCell ref="R58:W59"/>
    <mergeCell ref="X58:X59"/>
    <mergeCell ref="N53:P53"/>
    <mergeCell ref="R53:S53"/>
    <mergeCell ref="T53:U53"/>
    <mergeCell ref="V53:W53"/>
    <mergeCell ref="A54:F55"/>
    <mergeCell ref="M54:W55"/>
    <mergeCell ref="D51:D53"/>
    <mergeCell ref="E51:E53"/>
    <mergeCell ref="F51:F53"/>
    <mergeCell ref="T51:U51"/>
    <mergeCell ref="V51:W51"/>
    <mergeCell ref="N52:P52"/>
    <mergeCell ref="R52:S52"/>
    <mergeCell ref="T52:U52"/>
    <mergeCell ref="V52:W52"/>
    <mergeCell ref="G51:K53"/>
    <mergeCell ref="G54:K55"/>
    <mergeCell ref="N49:P49"/>
    <mergeCell ref="R49:S49"/>
    <mergeCell ref="T49:U49"/>
    <mergeCell ref="V49:W49"/>
    <mergeCell ref="N47:P47"/>
    <mergeCell ref="R47:S47"/>
    <mergeCell ref="T47:U47"/>
    <mergeCell ref="V47:W47"/>
    <mergeCell ref="X54:X55"/>
    <mergeCell ref="V42:W42"/>
    <mergeCell ref="A36:C44"/>
    <mergeCell ref="N50:P50"/>
    <mergeCell ref="R50:S50"/>
    <mergeCell ref="T50:U50"/>
    <mergeCell ref="V50:W50"/>
    <mergeCell ref="G45:K47"/>
    <mergeCell ref="G48:K50"/>
    <mergeCell ref="A45:C53"/>
    <mergeCell ref="D45:D47"/>
    <mergeCell ref="E45:E47"/>
    <mergeCell ref="F45:F47"/>
    <mergeCell ref="N45:P45"/>
    <mergeCell ref="D42:D44"/>
    <mergeCell ref="E42:E44"/>
    <mergeCell ref="F42:F44"/>
    <mergeCell ref="D48:D50"/>
    <mergeCell ref="E48:E50"/>
    <mergeCell ref="R51:S51"/>
    <mergeCell ref="T46:U46"/>
    <mergeCell ref="V46:W46"/>
    <mergeCell ref="R48:S48"/>
    <mergeCell ref="T48:U48"/>
    <mergeCell ref="V48:W48"/>
    <mergeCell ref="F48:F50"/>
    <mergeCell ref="M48:M53"/>
    <mergeCell ref="N48:P48"/>
    <mergeCell ref="N51:P51"/>
    <mergeCell ref="V43:W43"/>
    <mergeCell ref="N41:P41"/>
    <mergeCell ref="R41:S41"/>
    <mergeCell ref="T41:U41"/>
    <mergeCell ref="V41:W41"/>
    <mergeCell ref="N42:P42"/>
    <mergeCell ref="R42:S42"/>
    <mergeCell ref="N43:P43"/>
    <mergeCell ref="R44:S44"/>
    <mergeCell ref="T44:U44"/>
    <mergeCell ref="V44:W44"/>
    <mergeCell ref="N44:P44"/>
    <mergeCell ref="R43:S43"/>
    <mergeCell ref="T43:U43"/>
    <mergeCell ref="R45:S45"/>
    <mergeCell ref="T45:U45"/>
    <mergeCell ref="V45:W45"/>
    <mergeCell ref="N46:P46"/>
    <mergeCell ref="R46:S46"/>
    <mergeCell ref="T42:U42"/>
    <mergeCell ref="D36:D38"/>
    <mergeCell ref="E36:E38"/>
    <mergeCell ref="F36:F38"/>
    <mergeCell ref="N36:P36"/>
    <mergeCell ref="A33:C35"/>
    <mergeCell ref="D33:D35"/>
    <mergeCell ref="E33:E34"/>
    <mergeCell ref="F33:F35"/>
    <mergeCell ref="D39:D41"/>
    <mergeCell ref="E39:E41"/>
    <mergeCell ref="F39:F41"/>
    <mergeCell ref="N39:P39"/>
    <mergeCell ref="N40:P40"/>
    <mergeCell ref="M32:M36"/>
    <mergeCell ref="N32:P32"/>
    <mergeCell ref="A27:C32"/>
    <mergeCell ref="D27:D29"/>
    <mergeCell ref="E27:E29"/>
    <mergeCell ref="F27:F29"/>
    <mergeCell ref="D30:D32"/>
    <mergeCell ref="E30:E32"/>
    <mergeCell ref="F30:F32"/>
    <mergeCell ref="N38:P38"/>
    <mergeCell ref="N33:P33"/>
    <mergeCell ref="N37:P37"/>
    <mergeCell ref="R33:S33"/>
    <mergeCell ref="T33:U33"/>
    <mergeCell ref="V33:W33"/>
    <mergeCell ref="N34:P34"/>
    <mergeCell ref="R34:S34"/>
    <mergeCell ref="T34:U34"/>
    <mergeCell ref="V34:W34"/>
    <mergeCell ref="R37:S37"/>
    <mergeCell ref="T37:U37"/>
    <mergeCell ref="V37:W37"/>
    <mergeCell ref="T39:U39"/>
    <mergeCell ref="V39:W39"/>
    <mergeCell ref="R40:S40"/>
    <mergeCell ref="T40:U40"/>
    <mergeCell ref="V40:W40"/>
    <mergeCell ref="R38:S38"/>
    <mergeCell ref="T38:U38"/>
    <mergeCell ref="V38:W38"/>
    <mergeCell ref="R39:S39"/>
    <mergeCell ref="R32:S32"/>
    <mergeCell ref="T32:U32"/>
    <mergeCell ref="V32:W32"/>
    <mergeCell ref="N35:P35"/>
    <mergeCell ref="R35:S35"/>
    <mergeCell ref="T35:U35"/>
    <mergeCell ref="V35:W35"/>
    <mergeCell ref="R36:S36"/>
    <mergeCell ref="T36:U36"/>
    <mergeCell ref="V36:W36"/>
    <mergeCell ref="M30:M31"/>
    <mergeCell ref="N30:P31"/>
    <mergeCell ref="Q30:Q31"/>
    <mergeCell ref="R30:W30"/>
    <mergeCell ref="X30:X31"/>
    <mergeCell ref="R31:S31"/>
    <mergeCell ref="T31:U31"/>
    <mergeCell ref="V31:W31"/>
    <mergeCell ref="X26:X27"/>
    <mergeCell ref="F24:F26"/>
    <mergeCell ref="N24:P24"/>
    <mergeCell ref="R24:S24"/>
    <mergeCell ref="T24:U24"/>
    <mergeCell ref="T21:U21"/>
    <mergeCell ref="M26:W27"/>
    <mergeCell ref="V21:W21"/>
    <mergeCell ref="N22:P22"/>
    <mergeCell ref="R22:S22"/>
    <mergeCell ref="T22:U22"/>
    <mergeCell ref="V22:W22"/>
    <mergeCell ref="V24:W24"/>
    <mergeCell ref="N25:P25"/>
    <mergeCell ref="R25:S25"/>
    <mergeCell ref="T25:U25"/>
    <mergeCell ref="V25:W25"/>
    <mergeCell ref="R23:S23"/>
    <mergeCell ref="T23:U23"/>
    <mergeCell ref="V23:W23"/>
    <mergeCell ref="N21:P21"/>
    <mergeCell ref="R21:S21"/>
    <mergeCell ref="R18:S18"/>
    <mergeCell ref="T18:U18"/>
    <mergeCell ref="V18:W18"/>
    <mergeCell ref="N19:P19"/>
    <mergeCell ref="R19:S19"/>
    <mergeCell ref="T19:U19"/>
    <mergeCell ref="V19:W19"/>
    <mergeCell ref="A18:C20"/>
    <mergeCell ref="D18:D20"/>
    <mergeCell ref="E18:E19"/>
    <mergeCell ref="N18:P18"/>
    <mergeCell ref="M20:M25"/>
    <mergeCell ref="N20:P20"/>
    <mergeCell ref="N23:P23"/>
    <mergeCell ref="R20:S20"/>
    <mergeCell ref="T20:U20"/>
    <mergeCell ref="V20:W20"/>
    <mergeCell ref="A21:C26"/>
    <mergeCell ref="D21:D23"/>
    <mergeCell ref="E21:E23"/>
    <mergeCell ref="F21:F23"/>
    <mergeCell ref="D24:D26"/>
    <mergeCell ref="E24:E26"/>
    <mergeCell ref="T16:U16"/>
    <mergeCell ref="V16:W16"/>
    <mergeCell ref="N17:P17"/>
    <mergeCell ref="R17:S17"/>
    <mergeCell ref="T17:U17"/>
    <mergeCell ref="V17:W17"/>
    <mergeCell ref="R15:S15"/>
    <mergeCell ref="T15:U15"/>
    <mergeCell ref="V15:W15"/>
    <mergeCell ref="A16:C17"/>
    <mergeCell ref="D16:D17"/>
    <mergeCell ref="E16:E17"/>
    <mergeCell ref="F16:F17"/>
    <mergeCell ref="N16:P16"/>
    <mergeCell ref="R16:S16"/>
    <mergeCell ref="N13:P13"/>
    <mergeCell ref="R13:S13"/>
    <mergeCell ref="G16:K17"/>
    <mergeCell ref="F14:K15"/>
    <mergeCell ref="N14:P14"/>
    <mergeCell ref="R14:S14"/>
    <mergeCell ref="T14:U14"/>
    <mergeCell ref="V14:W14"/>
    <mergeCell ref="N15:P15"/>
    <mergeCell ref="B11:C12"/>
    <mergeCell ref="N11:P11"/>
    <mergeCell ref="R11:S11"/>
    <mergeCell ref="T11:U11"/>
    <mergeCell ref="V11:W11"/>
    <mergeCell ref="F12:K12"/>
    <mergeCell ref="N12:P12"/>
    <mergeCell ref="R12:S12"/>
    <mergeCell ref="T12:U12"/>
    <mergeCell ref="V12:W12"/>
    <mergeCell ref="N10:P10"/>
    <mergeCell ref="R10:S10"/>
    <mergeCell ref="T10:U10"/>
    <mergeCell ref="V10:W10"/>
    <mergeCell ref="N7:P7"/>
    <mergeCell ref="R7:S7"/>
    <mergeCell ref="T7:U7"/>
    <mergeCell ref="V7:W7"/>
    <mergeCell ref="T13:U13"/>
    <mergeCell ref="V13:W13"/>
    <mergeCell ref="N5:P5"/>
    <mergeCell ref="R5:S5"/>
    <mergeCell ref="T5:U5"/>
    <mergeCell ref="V5:W5"/>
    <mergeCell ref="N6:P6"/>
    <mergeCell ref="R6:S6"/>
    <mergeCell ref="T6:U6"/>
    <mergeCell ref="V6:W6"/>
    <mergeCell ref="N9:P9"/>
    <mergeCell ref="R9:S9"/>
    <mergeCell ref="T9:U9"/>
    <mergeCell ref="V9:W9"/>
    <mergeCell ref="D5:K6"/>
    <mergeCell ref="D8:K9"/>
    <mergeCell ref="A1:B3"/>
    <mergeCell ref="D2:K3"/>
    <mergeCell ref="M2:M3"/>
    <mergeCell ref="N2:P3"/>
    <mergeCell ref="Q2:Q3"/>
    <mergeCell ref="R2:W2"/>
    <mergeCell ref="X2:X3"/>
    <mergeCell ref="R3:S3"/>
    <mergeCell ref="T3:U3"/>
    <mergeCell ref="V3:W3"/>
    <mergeCell ref="L1:L2"/>
    <mergeCell ref="M4:M8"/>
    <mergeCell ref="N4:P4"/>
    <mergeCell ref="R4:S4"/>
    <mergeCell ref="T4:U4"/>
    <mergeCell ref="V4:W4"/>
    <mergeCell ref="B8:B9"/>
    <mergeCell ref="N8:P8"/>
    <mergeCell ref="R8:S8"/>
    <mergeCell ref="T8:U8"/>
    <mergeCell ref="V8:W8"/>
    <mergeCell ref="B5:B6"/>
  </mergeCells>
  <phoneticPr fontId="1"/>
  <conditionalFormatting sqref="V4:X19">
    <cfRule type="cellIs" dxfId="26" priority="11" operator="equal">
      <formula>0</formula>
    </cfRule>
  </conditionalFormatting>
  <conditionalFormatting sqref="V32:X47">
    <cfRule type="cellIs" dxfId="25" priority="10" operator="equal">
      <formula>0</formula>
    </cfRule>
  </conditionalFormatting>
  <conditionalFormatting sqref="X26:X27">
    <cfRule type="cellIs" dxfId="24" priority="9" operator="equal">
      <formula>0</formula>
    </cfRule>
  </conditionalFormatting>
  <conditionalFormatting sqref="X54:X55">
    <cfRule type="cellIs" dxfId="23" priority="8" operator="equal">
      <formula>0</formula>
    </cfRule>
  </conditionalFormatting>
  <conditionalFormatting sqref="X63:X71">
    <cfRule type="cellIs" dxfId="22" priority="7" operator="equal">
      <formula>0</formula>
    </cfRule>
  </conditionalFormatting>
  <conditionalFormatting sqref="X76:X77">
    <cfRule type="cellIs" dxfId="21" priority="6" operator="equal">
      <formula>0</formula>
    </cfRule>
  </conditionalFormatting>
  <conditionalFormatting sqref="G21 G24 G27 G30 G33 G36 G39 G42 G45 G48 G51 G54 G60 G68">
    <cfRule type="cellIs" dxfId="20" priority="3" operator="equal">
      <formula>0</formula>
    </cfRule>
  </conditionalFormatting>
  <conditionalFormatting sqref="G62 G64 G66">
    <cfRule type="cellIs" dxfId="19" priority="2" operator="equal">
      <formula>0</formula>
    </cfRule>
  </conditionalFormatting>
  <conditionalFormatting sqref="G18">
    <cfRule type="cellIs" dxfId="10" priority="1" operator="equal">
      <formula>0</formula>
    </cfRule>
  </conditionalFormatting>
  <printOptions horizontalCentered="1" verticalCentered="1"/>
  <pageMargins left="0.59055118110236227" right="0.59055118110236227" top="0.39370078740157483" bottom="0.39370078740157483" header="0.51181102362204722" footer="0.51181102362204722"/>
  <pageSetup paperSize="8" scale="7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view="pageBreakPreview" zoomScale="80" zoomScaleNormal="100" zoomScaleSheetLayoutView="80" workbookViewId="0">
      <selection activeCell="F1" sqref="F1"/>
    </sheetView>
  </sheetViews>
  <sheetFormatPr defaultRowHeight="13.5" x14ac:dyDescent="0.15"/>
  <cols>
    <col min="1" max="1" width="12.75" style="1" customWidth="1"/>
    <col min="2" max="2" width="13.125" style="1" customWidth="1"/>
    <col min="3" max="3" width="15.75" style="1" customWidth="1"/>
    <col min="4" max="4" width="22.5" style="1" customWidth="1"/>
    <col min="5" max="5" width="12.375" style="1" customWidth="1"/>
    <col min="6" max="6" width="13.75" style="1" customWidth="1"/>
    <col min="7" max="7" width="3.625" style="1" customWidth="1"/>
    <col min="8" max="8" width="4.125" style="1" customWidth="1"/>
    <col min="9" max="9" width="3.625" style="1" customWidth="1"/>
    <col min="10" max="10" width="4.125" style="1" customWidth="1"/>
    <col min="11" max="11" width="3.625" style="1" customWidth="1"/>
    <col min="12" max="12" width="19.875" style="1" customWidth="1"/>
    <col min="13" max="13" width="17.375" style="1" customWidth="1"/>
    <col min="14" max="15" width="19.75" style="2" customWidth="1"/>
    <col min="16" max="16" width="19.75" style="1" customWidth="1"/>
    <col min="17" max="17" width="8.625" style="3" customWidth="1"/>
    <col min="18" max="23" width="3.625" style="1" customWidth="1"/>
    <col min="24" max="24" width="19" style="1" customWidth="1"/>
    <col min="25" max="25" width="40.25" style="1" customWidth="1"/>
    <col min="26" max="16384" width="9" style="1"/>
  </cols>
  <sheetData>
    <row r="1" spans="1:24" ht="14.25" customHeight="1" thickBot="1" x14ac:dyDescent="0.2">
      <c r="A1" s="264" t="s">
        <v>119</v>
      </c>
      <c r="B1" s="265"/>
      <c r="F1" s="65"/>
      <c r="G1" s="66" t="s">
        <v>123</v>
      </c>
      <c r="H1" s="67"/>
      <c r="I1" s="68" t="s">
        <v>122</v>
      </c>
      <c r="J1" s="67"/>
      <c r="K1" s="68" t="s">
        <v>121</v>
      </c>
      <c r="L1" s="77" t="s">
        <v>126</v>
      </c>
      <c r="M1" s="7" t="s">
        <v>116</v>
      </c>
      <c r="Q1" s="72" t="s">
        <v>120</v>
      </c>
    </row>
    <row r="2" spans="1:24" ht="14.25" customHeight="1" x14ac:dyDescent="0.15">
      <c r="A2" s="266"/>
      <c r="B2" s="267"/>
      <c r="D2" s="270" t="s">
        <v>127</v>
      </c>
      <c r="E2" s="270"/>
      <c r="F2" s="270"/>
      <c r="G2" s="270"/>
      <c r="H2" s="270"/>
      <c r="I2" s="270"/>
      <c r="J2" s="270"/>
      <c r="K2" s="270"/>
      <c r="L2" s="77"/>
      <c r="M2" s="150" t="s">
        <v>31</v>
      </c>
      <c r="N2" s="152" t="s">
        <v>30</v>
      </c>
      <c r="O2" s="152"/>
      <c r="P2" s="152"/>
      <c r="Q2" s="154" t="s">
        <v>0</v>
      </c>
      <c r="R2" s="203" t="s">
        <v>32</v>
      </c>
      <c r="S2" s="203"/>
      <c r="T2" s="203"/>
      <c r="U2" s="203"/>
      <c r="V2" s="203"/>
      <c r="W2" s="203"/>
      <c r="X2" s="162" t="s">
        <v>74</v>
      </c>
    </row>
    <row r="3" spans="1:24" ht="24" customHeight="1" thickBot="1" x14ac:dyDescent="0.2">
      <c r="A3" s="268"/>
      <c r="B3" s="269"/>
      <c r="D3" s="270"/>
      <c r="E3" s="270"/>
      <c r="F3" s="270"/>
      <c r="G3" s="270"/>
      <c r="H3" s="270"/>
      <c r="I3" s="270"/>
      <c r="J3" s="270"/>
      <c r="K3" s="270"/>
      <c r="M3" s="151"/>
      <c r="N3" s="153"/>
      <c r="O3" s="153"/>
      <c r="P3" s="153"/>
      <c r="Q3" s="155"/>
      <c r="R3" s="281" t="s">
        <v>134</v>
      </c>
      <c r="S3" s="282"/>
      <c r="T3" s="281" t="s">
        <v>135</v>
      </c>
      <c r="U3" s="282"/>
      <c r="V3" s="205" t="s">
        <v>3</v>
      </c>
      <c r="W3" s="205"/>
      <c r="X3" s="163"/>
    </row>
    <row r="4" spans="1:24" ht="14.25" customHeight="1" x14ac:dyDescent="0.15">
      <c r="D4" s="50"/>
      <c r="E4" s="50"/>
      <c r="F4" s="50"/>
      <c r="G4" s="62"/>
      <c r="H4" s="62"/>
      <c r="I4" s="62"/>
      <c r="J4" s="62"/>
      <c r="K4" s="63"/>
      <c r="M4" s="280" t="s">
        <v>1</v>
      </c>
      <c r="N4" s="135" t="s">
        <v>47</v>
      </c>
      <c r="O4" s="136"/>
      <c r="P4" s="137"/>
      <c r="Q4" s="8">
        <v>3000</v>
      </c>
      <c r="R4" s="208"/>
      <c r="S4" s="208"/>
      <c r="T4" s="208"/>
      <c r="U4" s="208"/>
      <c r="V4" s="176">
        <f t="shared" ref="V4:V19" si="0">R4+T4</f>
        <v>0</v>
      </c>
      <c r="W4" s="176"/>
      <c r="X4" s="36">
        <f t="shared" ref="X4:X19" si="1">Q4*V4</f>
        <v>0</v>
      </c>
    </row>
    <row r="5" spans="1:24" ht="14.25" customHeight="1" x14ac:dyDescent="0.15">
      <c r="B5" s="83"/>
      <c r="D5" s="75"/>
      <c r="E5" s="75"/>
      <c r="F5" s="75"/>
      <c r="G5" s="75"/>
      <c r="H5" s="75"/>
      <c r="I5" s="75"/>
      <c r="J5" s="75"/>
      <c r="K5" s="75"/>
      <c r="M5" s="280"/>
      <c r="N5" s="80" t="s">
        <v>83</v>
      </c>
      <c r="O5" s="81"/>
      <c r="P5" s="82"/>
      <c r="Q5" s="9">
        <v>3000</v>
      </c>
      <c r="R5" s="216"/>
      <c r="S5" s="216"/>
      <c r="T5" s="216"/>
      <c r="U5" s="216"/>
      <c r="V5" s="174">
        <f t="shared" si="0"/>
        <v>0</v>
      </c>
      <c r="W5" s="174"/>
      <c r="X5" s="38">
        <f t="shared" si="1"/>
        <v>0</v>
      </c>
    </row>
    <row r="6" spans="1:24" ht="14.25" customHeight="1" x14ac:dyDescent="0.15">
      <c r="A6" s="6" t="s">
        <v>6</v>
      </c>
      <c r="B6" s="84"/>
      <c r="C6" s="6" t="s">
        <v>8</v>
      </c>
      <c r="D6" s="76"/>
      <c r="E6" s="76"/>
      <c r="F6" s="76"/>
      <c r="G6" s="76"/>
      <c r="H6" s="76"/>
      <c r="I6" s="76"/>
      <c r="J6" s="76"/>
      <c r="K6" s="76"/>
      <c r="M6" s="280"/>
      <c r="N6" s="80" t="s">
        <v>2</v>
      </c>
      <c r="O6" s="81"/>
      <c r="P6" s="82"/>
      <c r="Q6" s="9">
        <v>1000</v>
      </c>
      <c r="R6" s="216"/>
      <c r="S6" s="216"/>
      <c r="T6" s="216"/>
      <c r="U6" s="216"/>
      <c r="V6" s="174">
        <f t="shared" si="0"/>
        <v>0</v>
      </c>
      <c r="W6" s="174"/>
      <c r="X6" s="38">
        <f t="shared" si="1"/>
        <v>0</v>
      </c>
    </row>
    <row r="7" spans="1:24" ht="14.25" customHeight="1" x14ac:dyDescent="0.15">
      <c r="G7" s="64"/>
      <c r="H7" s="64"/>
      <c r="I7" s="64"/>
      <c r="J7" s="64"/>
      <c r="K7" s="63"/>
      <c r="M7" s="280"/>
      <c r="N7" s="80" t="s">
        <v>49</v>
      </c>
      <c r="O7" s="81"/>
      <c r="P7" s="82"/>
      <c r="Q7" s="9">
        <v>0</v>
      </c>
      <c r="R7" s="216"/>
      <c r="S7" s="216"/>
      <c r="T7" s="216"/>
      <c r="U7" s="216"/>
      <c r="V7" s="174">
        <f t="shared" si="0"/>
        <v>0</v>
      </c>
      <c r="W7" s="174"/>
      <c r="X7" s="38">
        <f t="shared" si="1"/>
        <v>0</v>
      </c>
    </row>
    <row r="8" spans="1:24" ht="14.25" customHeight="1" x14ac:dyDescent="0.15">
      <c r="B8" s="83"/>
      <c r="D8" s="75"/>
      <c r="E8" s="75"/>
      <c r="F8" s="75"/>
      <c r="G8" s="75"/>
      <c r="H8" s="75"/>
      <c r="I8" s="75"/>
      <c r="J8" s="75"/>
      <c r="K8" s="75"/>
      <c r="M8" s="280"/>
      <c r="N8" s="217" t="s">
        <v>50</v>
      </c>
      <c r="O8" s="218"/>
      <c r="P8" s="219"/>
      <c r="Q8" s="10">
        <v>0</v>
      </c>
      <c r="R8" s="222"/>
      <c r="S8" s="222"/>
      <c r="T8" s="222"/>
      <c r="U8" s="222"/>
      <c r="V8" s="223">
        <f t="shared" si="0"/>
        <v>0</v>
      </c>
      <c r="W8" s="223"/>
      <c r="X8" s="44">
        <f t="shared" si="1"/>
        <v>0</v>
      </c>
    </row>
    <row r="9" spans="1:24" ht="14.25" customHeight="1" x14ac:dyDescent="0.15">
      <c r="A9" s="6" t="s">
        <v>20</v>
      </c>
      <c r="B9" s="84"/>
      <c r="C9" s="6" t="s">
        <v>9</v>
      </c>
      <c r="D9" s="76"/>
      <c r="E9" s="76"/>
      <c r="F9" s="76"/>
      <c r="G9" s="76"/>
      <c r="H9" s="76"/>
      <c r="I9" s="76"/>
      <c r="J9" s="76"/>
      <c r="K9" s="76"/>
      <c r="M9" s="19" t="s">
        <v>34</v>
      </c>
      <c r="N9" s="138" t="s">
        <v>115</v>
      </c>
      <c r="O9" s="139"/>
      <c r="P9" s="140"/>
      <c r="Q9" s="52">
        <v>6000</v>
      </c>
      <c r="R9" s="226"/>
      <c r="S9" s="226"/>
      <c r="T9" s="226"/>
      <c r="U9" s="226"/>
      <c r="V9" s="227">
        <f t="shared" si="0"/>
        <v>0</v>
      </c>
      <c r="W9" s="227"/>
      <c r="X9" s="46">
        <f t="shared" si="1"/>
        <v>0</v>
      </c>
    </row>
    <row r="10" spans="1:24" ht="14.25" customHeight="1" x14ac:dyDescent="0.15">
      <c r="G10" s="63"/>
      <c r="H10" s="63"/>
      <c r="I10" s="63"/>
      <c r="J10" s="63"/>
      <c r="K10" s="63"/>
      <c r="M10" s="23" t="s">
        <v>33</v>
      </c>
      <c r="N10" s="141" t="s">
        <v>72</v>
      </c>
      <c r="O10" s="142"/>
      <c r="P10" s="143"/>
      <c r="Q10" s="9">
        <v>15000</v>
      </c>
      <c r="R10" s="228"/>
      <c r="S10" s="228"/>
      <c r="T10" s="228"/>
      <c r="U10" s="228"/>
      <c r="V10" s="229">
        <f t="shared" si="0"/>
        <v>0</v>
      </c>
      <c r="W10" s="229"/>
      <c r="X10" s="45">
        <f t="shared" si="1"/>
        <v>0</v>
      </c>
    </row>
    <row r="11" spans="1:24" ht="14.25" customHeight="1" x14ac:dyDescent="0.15">
      <c r="A11" s="13"/>
      <c r="B11" s="85"/>
      <c r="C11" s="85"/>
      <c r="D11" s="1" t="s">
        <v>84</v>
      </c>
      <c r="F11" s="1" t="s">
        <v>85</v>
      </c>
      <c r="G11" s="63"/>
      <c r="H11" s="63"/>
      <c r="I11" s="63"/>
      <c r="J11" s="63"/>
      <c r="K11" s="63"/>
      <c r="M11" s="14"/>
      <c r="N11" s="135" t="s">
        <v>37</v>
      </c>
      <c r="O11" s="136"/>
      <c r="P11" s="137"/>
      <c r="Q11" s="8">
        <v>1000</v>
      </c>
      <c r="R11" s="225"/>
      <c r="S11" s="225"/>
      <c r="T11" s="225"/>
      <c r="U11" s="225"/>
      <c r="V11" s="187">
        <f t="shared" si="0"/>
        <v>0</v>
      </c>
      <c r="W11" s="187"/>
      <c r="X11" s="37">
        <f t="shared" si="1"/>
        <v>0</v>
      </c>
    </row>
    <row r="12" spans="1:24" ht="14.25" customHeight="1" x14ac:dyDescent="0.15">
      <c r="A12" s="6" t="s">
        <v>7</v>
      </c>
      <c r="B12" s="86"/>
      <c r="C12" s="86"/>
      <c r="D12" s="48"/>
      <c r="E12" s="6"/>
      <c r="F12" s="87"/>
      <c r="G12" s="87"/>
      <c r="H12" s="87"/>
      <c r="I12" s="87"/>
      <c r="J12" s="87"/>
      <c r="K12" s="87"/>
      <c r="M12" s="14"/>
      <c r="N12" s="80" t="s">
        <v>71</v>
      </c>
      <c r="O12" s="81"/>
      <c r="P12" s="82"/>
      <c r="Q12" s="12">
        <v>1000</v>
      </c>
      <c r="R12" s="216"/>
      <c r="S12" s="216"/>
      <c r="T12" s="216"/>
      <c r="U12" s="216"/>
      <c r="V12" s="174">
        <f t="shared" si="0"/>
        <v>0</v>
      </c>
      <c r="W12" s="174"/>
      <c r="X12" s="38">
        <f t="shared" si="1"/>
        <v>0</v>
      </c>
    </row>
    <row r="13" spans="1:24" ht="14.25" customHeight="1" x14ac:dyDescent="0.15">
      <c r="M13" s="14"/>
      <c r="N13" s="80" t="s">
        <v>38</v>
      </c>
      <c r="O13" s="81"/>
      <c r="P13" s="82"/>
      <c r="Q13" s="9">
        <v>1000</v>
      </c>
      <c r="R13" s="216"/>
      <c r="S13" s="216"/>
      <c r="T13" s="216"/>
      <c r="U13" s="216"/>
      <c r="V13" s="174">
        <f t="shared" si="0"/>
        <v>0</v>
      </c>
      <c r="W13" s="174"/>
      <c r="X13" s="38">
        <f t="shared" si="1"/>
        <v>0</v>
      </c>
    </row>
    <row r="14" spans="1:24" ht="14.25" customHeight="1" x14ac:dyDescent="0.15">
      <c r="F14" s="259" t="s">
        <v>36</v>
      </c>
      <c r="G14" s="259"/>
      <c r="H14" s="259"/>
      <c r="I14" s="259"/>
      <c r="J14" s="259"/>
      <c r="K14" s="259"/>
      <c r="M14" s="15"/>
      <c r="N14" s="132" t="s">
        <v>73</v>
      </c>
      <c r="O14" s="133"/>
      <c r="P14" s="134"/>
      <c r="Q14" s="9">
        <v>1000</v>
      </c>
      <c r="R14" s="216"/>
      <c r="S14" s="216"/>
      <c r="T14" s="216"/>
      <c r="U14" s="216"/>
      <c r="V14" s="174">
        <f t="shared" si="0"/>
        <v>0</v>
      </c>
      <c r="W14" s="174"/>
      <c r="X14" s="38">
        <f t="shared" si="1"/>
        <v>0</v>
      </c>
    </row>
    <row r="15" spans="1:24" ht="14.25" customHeight="1" thickBot="1" x14ac:dyDescent="0.2">
      <c r="A15" s="7" t="s">
        <v>86</v>
      </c>
      <c r="F15" s="260"/>
      <c r="G15" s="260"/>
      <c r="H15" s="260"/>
      <c r="I15" s="260"/>
      <c r="J15" s="260"/>
      <c r="K15" s="260"/>
      <c r="M15" s="26" t="s">
        <v>87</v>
      </c>
      <c r="N15" s="80" t="s">
        <v>88</v>
      </c>
      <c r="O15" s="81"/>
      <c r="P15" s="82"/>
      <c r="Q15" s="9">
        <v>1000</v>
      </c>
      <c r="R15" s="216"/>
      <c r="S15" s="216"/>
      <c r="T15" s="216"/>
      <c r="U15" s="216"/>
      <c r="V15" s="174">
        <f t="shared" si="0"/>
        <v>0</v>
      </c>
      <c r="W15" s="174"/>
      <c r="X15" s="38">
        <f t="shared" si="1"/>
        <v>0</v>
      </c>
    </row>
    <row r="16" spans="1:24" ht="14.25" customHeight="1" x14ac:dyDescent="0.15">
      <c r="A16" s="261" t="s">
        <v>29</v>
      </c>
      <c r="B16" s="157"/>
      <c r="C16" s="158"/>
      <c r="D16" s="263" t="s">
        <v>30</v>
      </c>
      <c r="E16" s="263" t="s">
        <v>0</v>
      </c>
      <c r="F16" s="234" t="s">
        <v>16</v>
      </c>
      <c r="G16" s="156" t="s">
        <v>74</v>
      </c>
      <c r="H16" s="157"/>
      <c r="I16" s="157"/>
      <c r="J16" s="157"/>
      <c r="K16" s="236"/>
      <c r="M16" s="26"/>
      <c r="N16" s="119" t="s">
        <v>39</v>
      </c>
      <c r="O16" s="120"/>
      <c r="P16" s="121"/>
      <c r="Q16" s="17">
        <v>1000</v>
      </c>
      <c r="R16" s="230"/>
      <c r="S16" s="230"/>
      <c r="T16" s="230"/>
      <c r="U16" s="230"/>
      <c r="V16" s="175">
        <f t="shared" si="0"/>
        <v>0</v>
      </c>
      <c r="W16" s="175"/>
      <c r="X16" s="39">
        <f t="shared" si="1"/>
        <v>0</v>
      </c>
    </row>
    <row r="17" spans="1:25" ht="14.25" customHeight="1" x14ac:dyDescent="0.15">
      <c r="A17" s="262"/>
      <c r="B17" s="160"/>
      <c r="C17" s="161"/>
      <c r="D17" s="167"/>
      <c r="E17" s="167"/>
      <c r="F17" s="235"/>
      <c r="G17" s="159"/>
      <c r="H17" s="160"/>
      <c r="I17" s="160"/>
      <c r="J17" s="160"/>
      <c r="K17" s="237"/>
      <c r="M17" s="14"/>
      <c r="N17" s="122" t="s">
        <v>40</v>
      </c>
      <c r="O17" s="123"/>
      <c r="P17" s="124"/>
      <c r="Q17" s="12">
        <v>1000</v>
      </c>
      <c r="R17" s="225"/>
      <c r="S17" s="225"/>
      <c r="T17" s="225"/>
      <c r="U17" s="225"/>
      <c r="V17" s="187">
        <f t="shared" si="0"/>
        <v>0</v>
      </c>
      <c r="W17" s="187"/>
      <c r="X17" s="37">
        <f t="shared" si="1"/>
        <v>0</v>
      </c>
      <c r="Y17" s="21"/>
    </row>
    <row r="18" spans="1:25" ht="14.25" customHeight="1" x14ac:dyDescent="0.15">
      <c r="A18" s="194" t="s">
        <v>10</v>
      </c>
      <c r="B18" s="195"/>
      <c r="C18" s="196"/>
      <c r="D18" s="165" t="s">
        <v>75</v>
      </c>
      <c r="E18" s="168">
        <v>40000</v>
      </c>
      <c r="F18" s="171"/>
      <c r="G18" s="238">
        <f>E18*F18+F20</f>
        <v>0</v>
      </c>
      <c r="H18" s="239"/>
      <c r="I18" s="239"/>
      <c r="J18" s="239"/>
      <c r="K18" s="240"/>
      <c r="M18" s="14"/>
      <c r="N18" s="80" t="s">
        <v>53</v>
      </c>
      <c r="O18" s="81"/>
      <c r="P18" s="82"/>
      <c r="Q18" s="9">
        <v>1000</v>
      </c>
      <c r="R18" s="216"/>
      <c r="S18" s="216"/>
      <c r="T18" s="216"/>
      <c r="U18" s="216"/>
      <c r="V18" s="174">
        <f t="shared" si="0"/>
        <v>0</v>
      </c>
      <c r="W18" s="174"/>
      <c r="X18" s="38">
        <f t="shared" si="1"/>
        <v>0</v>
      </c>
    </row>
    <row r="19" spans="1:25" ht="14.25" customHeight="1" x14ac:dyDescent="0.15">
      <c r="A19" s="197"/>
      <c r="B19" s="198"/>
      <c r="C19" s="199"/>
      <c r="D19" s="166"/>
      <c r="E19" s="169"/>
      <c r="F19" s="368"/>
      <c r="G19" s="362"/>
      <c r="H19" s="363"/>
      <c r="I19" s="363"/>
      <c r="J19" s="363"/>
      <c r="K19" s="364"/>
      <c r="M19" s="14"/>
      <c r="N19" s="100" t="s">
        <v>41</v>
      </c>
      <c r="O19" s="101"/>
      <c r="P19" s="102"/>
      <c r="Q19" s="11">
        <v>1000</v>
      </c>
      <c r="R19" s="224"/>
      <c r="S19" s="224"/>
      <c r="T19" s="224"/>
      <c r="U19" s="224"/>
      <c r="V19" s="188">
        <f t="shared" si="0"/>
        <v>0</v>
      </c>
      <c r="W19" s="188"/>
      <c r="X19" s="41">
        <f t="shared" si="1"/>
        <v>0</v>
      </c>
    </row>
    <row r="20" spans="1:25" ht="14.25" customHeight="1" x14ac:dyDescent="0.15">
      <c r="A20" s="200"/>
      <c r="B20" s="201"/>
      <c r="C20" s="202"/>
      <c r="D20" s="167"/>
      <c r="E20" s="31" t="s">
        <v>76</v>
      </c>
      <c r="F20" s="74"/>
      <c r="G20" s="365"/>
      <c r="H20" s="366"/>
      <c r="I20" s="366"/>
      <c r="J20" s="366"/>
      <c r="K20" s="367"/>
      <c r="L20" s="1" t="s">
        <v>108</v>
      </c>
      <c r="M20" s="409" t="s">
        <v>142</v>
      </c>
      <c r="N20" s="346" t="s">
        <v>54</v>
      </c>
      <c r="O20" s="347"/>
      <c r="P20" s="348"/>
      <c r="Q20" s="33">
        <v>4200</v>
      </c>
      <c r="R20" s="352"/>
      <c r="S20" s="352"/>
      <c r="T20" s="352"/>
      <c r="U20" s="352"/>
      <c r="V20" s="297"/>
      <c r="W20" s="297"/>
      <c r="X20" s="57"/>
    </row>
    <row r="21" spans="1:25" ht="14.25" customHeight="1" x14ac:dyDescent="0.15">
      <c r="A21" s="194" t="s">
        <v>17</v>
      </c>
      <c r="B21" s="195"/>
      <c r="C21" s="196"/>
      <c r="D21" s="165" t="s">
        <v>128</v>
      </c>
      <c r="E21" s="168">
        <v>800</v>
      </c>
      <c r="F21" s="171"/>
      <c r="G21" s="238">
        <f>E21*F21</f>
        <v>0</v>
      </c>
      <c r="H21" s="239"/>
      <c r="I21" s="239"/>
      <c r="J21" s="239"/>
      <c r="K21" s="240"/>
      <c r="L21" s="73" t="s">
        <v>138</v>
      </c>
      <c r="M21" s="344"/>
      <c r="N21" s="349" t="s">
        <v>42</v>
      </c>
      <c r="O21" s="350"/>
      <c r="P21" s="351"/>
      <c r="Q21" s="34">
        <v>7700</v>
      </c>
      <c r="R21" s="353"/>
      <c r="S21" s="353"/>
      <c r="T21" s="353"/>
      <c r="U21" s="353"/>
      <c r="V21" s="276"/>
      <c r="W21" s="276"/>
      <c r="X21" s="58"/>
    </row>
    <row r="22" spans="1:25" ht="14.25" customHeight="1" x14ac:dyDescent="0.15">
      <c r="A22" s="197"/>
      <c r="B22" s="198"/>
      <c r="C22" s="199"/>
      <c r="D22" s="166"/>
      <c r="E22" s="169"/>
      <c r="F22" s="172"/>
      <c r="G22" s="241"/>
      <c r="H22" s="242"/>
      <c r="I22" s="242"/>
      <c r="J22" s="242"/>
      <c r="K22" s="243"/>
      <c r="L22" s="73" t="s">
        <v>139</v>
      </c>
      <c r="M22" s="344"/>
      <c r="N22" s="354" t="s">
        <v>43</v>
      </c>
      <c r="O22" s="355"/>
      <c r="P22" s="356"/>
      <c r="Q22" s="34">
        <v>1300</v>
      </c>
      <c r="R22" s="353"/>
      <c r="S22" s="353"/>
      <c r="T22" s="353"/>
      <c r="U22" s="353"/>
      <c r="V22" s="276"/>
      <c r="W22" s="276"/>
      <c r="X22" s="58"/>
    </row>
    <row r="23" spans="1:25" ht="14.25" customHeight="1" x14ac:dyDescent="0.15">
      <c r="A23" s="197"/>
      <c r="B23" s="198"/>
      <c r="C23" s="199"/>
      <c r="D23" s="167"/>
      <c r="E23" s="170"/>
      <c r="F23" s="173"/>
      <c r="G23" s="244"/>
      <c r="H23" s="245"/>
      <c r="I23" s="245"/>
      <c r="J23" s="245"/>
      <c r="K23" s="246"/>
      <c r="L23" s="73" t="s">
        <v>140</v>
      </c>
      <c r="M23" s="344"/>
      <c r="N23" s="349" t="s">
        <v>44</v>
      </c>
      <c r="O23" s="350"/>
      <c r="P23" s="351"/>
      <c r="Q23" s="34">
        <v>5000</v>
      </c>
      <c r="R23" s="353"/>
      <c r="S23" s="353"/>
      <c r="T23" s="353"/>
      <c r="U23" s="353"/>
      <c r="V23" s="276"/>
      <c r="W23" s="276"/>
      <c r="X23" s="58"/>
    </row>
    <row r="24" spans="1:25" ht="14.25" customHeight="1" x14ac:dyDescent="0.15">
      <c r="A24" s="197"/>
      <c r="B24" s="198"/>
      <c r="C24" s="199"/>
      <c r="D24" s="165" t="s">
        <v>141</v>
      </c>
      <c r="E24" s="168">
        <v>800</v>
      </c>
      <c r="F24" s="171"/>
      <c r="G24" s="238">
        <f>E24*F24</f>
        <v>0</v>
      </c>
      <c r="H24" s="239"/>
      <c r="I24" s="239"/>
      <c r="J24" s="239"/>
      <c r="K24" s="240"/>
      <c r="M24" s="344"/>
      <c r="N24" s="349" t="s">
        <v>45</v>
      </c>
      <c r="O24" s="350"/>
      <c r="P24" s="351"/>
      <c r="Q24" s="34">
        <v>9200</v>
      </c>
      <c r="R24" s="353"/>
      <c r="S24" s="353"/>
      <c r="T24" s="353"/>
      <c r="U24" s="353"/>
      <c r="V24" s="276"/>
      <c r="W24" s="276"/>
      <c r="X24" s="58"/>
    </row>
    <row r="25" spans="1:25" ht="14.25" customHeight="1" thickBot="1" x14ac:dyDescent="0.2">
      <c r="A25" s="197"/>
      <c r="B25" s="198"/>
      <c r="C25" s="199"/>
      <c r="D25" s="166"/>
      <c r="E25" s="169"/>
      <c r="F25" s="172"/>
      <c r="G25" s="241"/>
      <c r="H25" s="242"/>
      <c r="I25" s="242"/>
      <c r="J25" s="242"/>
      <c r="K25" s="243"/>
      <c r="M25" s="345"/>
      <c r="N25" s="357" t="s">
        <v>46</v>
      </c>
      <c r="O25" s="358"/>
      <c r="P25" s="359"/>
      <c r="Q25" s="35">
        <v>1300</v>
      </c>
      <c r="R25" s="360"/>
      <c r="S25" s="360"/>
      <c r="T25" s="360"/>
      <c r="U25" s="360"/>
      <c r="V25" s="361"/>
      <c r="W25" s="361"/>
      <c r="X25" s="59"/>
    </row>
    <row r="26" spans="1:25" ht="14.25" customHeight="1" thickTop="1" x14ac:dyDescent="0.15">
      <c r="A26" s="200"/>
      <c r="B26" s="201"/>
      <c r="C26" s="202"/>
      <c r="D26" s="167"/>
      <c r="E26" s="170"/>
      <c r="F26" s="173"/>
      <c r="G26" s="244"/>
      <c r="H26" s="245"/>
      <c r="I26" s="245"/>
      <c r="J26" s="245"/>
      <c r="K26" s="246"/>
      <c r="M26" s="88" t="s">
        <v>24</v>
      </c>
      <c r="N26" s="89"/>
      <c r="O26" s="89"/>
      <c r="P26" s="89"/>
      <c r="Q26" s="89"/>
      <c r="R26" s="89"/>
      <c r="S26" s="89"/>
      <c r="T26" s="89"/>
      <c r="U26" s="89"/>
      <c r="V26" s="89"/>
      <c r="W26" s="90"/>
      <c r="X26" s="78">
        <f>SUM(X4:X25)</f>
        <v>0</v>
      </c>
    </row>
    <row r="27" spans="1:25" ht="14.25" customHeight="1" thickBot="1" x14ac:dyDescent="0.2">
      <c r="A27" s="194" t="s">
        <v>18</v>
      </c>
      <c r="B27" s="195"/>
      <c r="C27" s="196"/>
      <c r="D27" s="165" t="s">
        <v>11</v>
      </c>
      <c r="E27" s="168">
        <v>1000</v>
      </c>
      <c r="F27" s="171"/>
      <c r="G27" s="238">
        <f>E27*F27</f>
        <v>0</v>
      </c>
      <c r="H27" s="239"/>
      <c r="I27" s="239"/>
      <c r="J27" s="239"/>
      <c r="K27" s="240"/>
      <c r="M27" s="91"/>
      <c r="N27" s="92"/>
      <c r="O27" s="92"/>
      <c r="P27" s="92"/>
      <c r="Q27" s="92"/>
      <c r="R27" s="92"/>
      <c r="S27" s="92"/>
      <c r="T27" s="92"/>
      <c r="U27" s="92"/>
      <c r="V27" s="92"/>
      <c r="W27" s="93"/>
      <c r="X27" s="79"/>
    </row>
    <row r="28" spans="1:25" ht="14.25" customHeight="1" x14ac:dyDescent="0.15">
      <c r="A28" s="197"/>
      <c r="B28" s="198"/>
      <c r="C28" s="199"/>
      <c r="D28" s="166"/>
      <c r="E28" s="169"/>
      <c r="F28" s="172"/>
      <c r="G28" s="241"/>
      <c r="H28" s="242"/>
      <c r="I28" s="242"/>
      <c r="J28" s="242"/>
      <c r="K28" s="243"/>
      <c r="M28" s="4"/>
      <c r="N28" s="4"/>
      <c r="O28" s="4"/>
      <c r="P28" s="4"/>
      <c r="Q28" s="27" t="s">
        <v>137</v>
      </c>
      <c r="R28" s="4"/>
      <c r="S28" s="4"/>
      <c r="T28" s="4"/>
      <c r="U28" s="4"/>
      <c r="V28" s="4"/>
      <c r="W28" s="4"/>
      <c r="X28" s="5"/>
    </row>
    <row r="29" spans="1:25" ht="14.25" customHeight="1" thickBot="1" x14ac:dyDescent="0.2">
      <c r="A29" s="197"/>
      <c r="B29" s="198"/>
      <c r="C29" s="199"/>
      <c r="D29" s="167"/>
      <c r="E29" s="170"/>
      <c r="F29" s="173"/>
      <c r="G29" s="244"/>
      <c r="H29" s="245"/>
      <c r="I29" s="245"/>
      <c r="J29" s="245"/>
      <c r="K29" s="246"/>
      <c r="M29" s="7" t="s">
        <v>117</v>
      </c>
    </row>
    <row r="30" spans="1:25" ht="14.25" customHeight="1" x14ac:dyDescent="0.15">
      <c r="A30" s="197"/>
      <c r="B30" s="198"/>
      <c r="C30" s="199"/>
      <c r="D30" s="165" t="s">
        <v>12</v>
      </c>
      <c r="E30" s="168">
        <v>1000</v>
      </c>
      <c r="F30" s="171"/>
      <c r="G30" s="238">
        <f>E30*F30</f>
        <v>0</v>
      </c>
      <c r="H30" s="239"/>
      <c r="I30" s="239"/>
      <c r="J30" s="239"/>
      <c r="K30" s="240"/>
      <c r="M30" s="150" t="s">
        <v>31</v>
      </c>
      <c r="N30" s="152" t="s">
        <v>30</v>
      </c>
      <c r="O30" s="152"/>
      <c r="P30" s="152"/>
      <c r="Q30" s="154" t="s">
        <v>0</v>
      </c>
      <c r="R30" s="203" t="s">
        <v>32</v>
      </c>
      <c r="S30" s="203"/>
      <c r="T30" s="203"/>
      <c r="U30" s="203"/>
      <c r="V30" s="203"/>
      <c r="W30" s="203"/>
      <c r="X30" s="162" t="s">
        <v>74</v>
      </c>
    </row>
    <row r="31" spans="1:25" ht="14.25" customHeight="1" x14ac:dyDescent="0.15">
      <c r="A31" s="197"/>
      <c r="B31" s="198"/>
      <c r="C31" s="199"/>
      <c r="D31" s="166"/>
      <c r="E31" s="169"/>
      <c r="F31" s="172"/>
      <c r="G31" s="241"/>
      <c r="H31" s="242"/>
      <c r="I31" s="242"/>
      <c r="J31" s="242"/>
      <c r="K31" s="243"/>
      <c r="M31" s="151"/>
      <c r="N31" s="153"/>
      <c r="O31" s="153"/>
      <c r="P31" s="153"/>
      <c r="Q31" s="155"/>
      <c r="R31" s="204" t="s">
        <v>4</v>
      </c>
      <c r="S31" s="204"/>
      <c r="T31" s="204" t="s">
        <v>5</v>
      </c>
      <c r="U31" s="204"/>
      <c r="V31" s="205" t="s">
        <v>3</v>
      </c>
      <c r="W31" s="205"/>
      <c r="X31" s="163"/>
    </row>
    <row r="32" spans="1:25" ht="14.25" customHeight="1" x14ac:dyDescent="0.15">
      <c r="A32" s="200"/>
      <c r="B32" s="201"/>
      <c r="C32" s="202"/>
      <c r="D32" s="167"/>
      <c r="E32" s="170"/>
      <c r="F32" s="173"/>
      <c r="G32" s="244"/>
      <c r="H32" s="245"/>
      <c r="I32" s="245"/>
      <c r="J32" s="245"/>
      <c r="K32" s="246"/>
      <c r="M32" s="280" t="s">
        <v>1</v>
      </c>
      <c r="N32" s="135" t="s">
        <v>47</v>
      </c>
      <c r="O32" s="136"/>
      <c r="P32" s="137"/>
      <c r="Q32" s="8">
        <v>3000</v>
      </c>
      <c r="R32" s="208"/>
      <c r="S32" s="208"/>
      <c r="T32" s="208"/>
      <c r="U32" s="208"/>
      <c r="V32" s="176">
        <f t="shared" ref="V32:V47" si="2">R32+T32</f>
        <v>0</v>
      </c>
      <c r="W32" s="176"/>
      <c r="X32" s="36">
        <f t="shared" ref="X32:X47" si="3">Q32*V32</f>
        <v>0</v>
      </c>
    </row>
    <row r="33" spans="1:24" ht="14.25" customHeight="1" x14ac:dyDescent="0.15">
      <c r="A33" s="194" t="s">
        <v>19</v>
      </c>
      <c r="B33" s="209"/>
      <c r="C33" s="210"/>
      <c r="D33" s="165" t="s">
        <v>77</v>
      </c>
      <c r="E33" s="168">
        <v>1000</v>
      </c>
      <c r="F33" s="171"/>
      <c r="G33" s="238">
        <f>1000*F33+2000*F35</f>
        <v>0</v>
      </c>
      <c r="H33" s="239"/>
      <c r="I33" s="239"/>
      <c r="J33" s="239"/>
      <c r="K33" s="240"/>
      <c r="M33" s="280"/>
      <c r="N33" s="80" t="s">
        <v>109</v>
      </c>
      <c r="O33" s="81"/>
      <c r="P33" s="82"/>
      <c r="Q33" s="9">
        <v>3000</v>
      </c>
      <c r="R33" s="216"/>
      <c r="S33" s="216"/>
      <c r="T33" s="216"/>
      <c r="U33" s="216"/>
      <c r="V33" s="174">
        <f t="shared" si="2"/>
        <v>0</v>
      </c>
      <c r="W33" s="174"/>
      <c r="X33" s="38">
        <f t="shared" si="3"/>
        <v>0</v>
      </c>
    </row>
    <row r="34" spans="1:24" ht="14.25" customHeight="1" x14ac:dyDescent="0.15">
      <c r="A34" s="197"/>
      <c r="B34" s="211"/>
      <c r="C34" s="212"/>
      <c r="D34" s="166"/>
      <c r="E34" s="378"/>
      <c r="F34" s="368"/>
      <c r="G34" s="241"/>
      <c r="H34" s="242"/>
      <c r="I34" s="242"/>
      <c r="J34" s="242"/>
      <c r="K34" s="243"/>
      <c r="L34" s="69" t="s">
        <v>110</v>
      </c>
      <c r="M34" s="280"/>
      <c r="N34" s="80" t="s">
        <v>2</v>
      </c>
      <c r="O34" s="81"/>
      <c r="P34" s="82"/>
      <c r="Q34" s="9">
        <v>1000</v>
      </c>
      <c r="R34" s="216"/>
      <c r="S34" s="216"/>
      <c r="T34" s="216"/>
      <c r="U34" s="216"/>
      <c r="V34" s="174">
        <f t="shared" si="2"/>
        <v>0</v>
      </c>
      <c r="W34" s="174"/>
      <c r="X34" s="38">
        <f t="shared" si="3"/>
        <v>0</v>
      </c>
    </row>
    <row r="35" spans="1:24" ht="14.25" customHeight="1" x14ac:dyDescent="0.15">
      <c r="A35" s="213"/>
      <c r="B35" s="214"/>
      <c r="C35" s="215"/>
      <c r="D35" s="167"/>
      <c r="E35" s="55">
        <v>2000</v>
      </c>
      <c r="F35" s="56"/>
      <c r="G35" s="244"/>
      <c r="H35" s="245"/>
      <c r="I35" s="245"/>
      <c r="J35" s="245"/>
      <c r="K35" s="246"/>
      <c r="L35" s="70" t="s">
        <v>111</v>
      </c>
      <c r="M35" s="280"/>
      <c r="N35" s="80" t="s">
        <v>49</v>
      </c>
      <c r="O35" s="81"/>
      <c r="P35" s="82"/>
      <c r="Q35" s="9">
        <v>0</v>
      </c>
      <c r="R35" s="216"/>
      <c r="S35" s="216"/>
      <c r="T35" s="216"/>
      <c r="U35" s="216"/>
      <c r="V35" s="174">
        <f t="shared" si="2"/>
        <v>0</v>
      </c>
      <c r="W35" s="174"/>
      <c r="X35" s="38">
        <f t="shared" si="3"/>
        <v>0</v>
      </c>
    </row>
    <row r="36" spans="1:24" ht="14.25" customHeight="1" x14ac:dyDescent="0.15">
      <c r="A36" s="379" t="s">
        <v>124</v>
      </c>
      <c r="B36" s="380"/>
      <c r="C36" s="381"/>
      <c r="D36" s="369" t="s">
        <v>13</v>
      </c>
      <c r="E36" s="372">
        <v>4000</v>
      </c>
      <c r="F36" s="375"/>
      <c r="G36" s="389"/>
      <c r="H36" s="390"/>
      <c r="I36" s="390"/>
      <c r="J36" s="390"/>
      <c r="K36" s="391"/>
      <c r="M36" s="280"/>
      <c r="N36" s="217" t="s">
        <v>50</v>
      </c>
      <c r="O36" s="218"/>
      <c r="P36" s="219"/>
      <c r="Q36" s="10">
        <v>0</v>
      </c>
      <c r="R36" s="222"/>
      <c r="S36" s="222"/>
      <c r="T36" s="222"/>
      <c r="U36" s="222"/>
      <c r="V36" s="223">
        <f t="shared" si="2"/>
        <v>0</v>
      </c>
      <c r="W36" s="223"/>
      <c r="X36" s="44">
        <f t="shared" si="3"/>
        <v>0</v>
      </c>
    </row>
    <row r="37" spans="1:24" ht="14.25" customHeight="1" x14ac:dyDescent="0.15">
      <c r="A37" s="382"/>
      <c r="B37" s="383"/>
      <c r="C37" s="384"/>
      <c r="D37" s="370"/>
      <c r="E37" s="373"/>
      <c r="F37" s="376"/>
      <c r="G37" s="392"/>
      <c r="H37" s="393"/>
      <c r="I37" s="393"/>
      <c r="J37" s="393"/>
      <c r="K37" s="394"/>
      <c r="M37" s="19" t="s">
        <v>34</v>
      </c>
      <c r="N37" s="138" t="s">
        <v>115</v>
      </c>
      <c r="O37" s="139"/>
      <c r="P37" s="140"/>
      <c r="Q37" s="52">
        <v>6000</v>
      </c>
      <c r="R37" s="228"/>
      <c r="S37" s="228"/>
      <c r="T37" s="226"/>
      <c r="U37" s="226"/>
      <c r="V37" s="227">
        <f t="shared" si="2"/>
        <v>0</v>
      </c>
      <c r="W37" s="227"/>
      <c r="X37" s="46">
        <f t="shared" si="3"/>
        <v>0</v>
      </c>
    </row>
    <row r="38" spans="1:24" ht="14.25" customHeight="1" x14ac:dyDescent="0.15">
      <c r="A38" s="385"/>
      <c r="B38" s="383"/>
      <c r="C38" s="384"/>
      <c r="D38" s="371"/>
      <c r="E38" s="374"/>
      <c r="F38" s="377"/>
      <c r="G38" s="395"/>
      <c r="H38" s="396"/>
      <c r="I38" s="396"/>
      <c r="J38" s="396"/>
      <c r="K38" s="397"/>
      <c r="M38" s="23" t="s">
        <v>33</v>
      </c>
      <c r="N38" s="141" t="s">
        <v>72</v>
      </c>
      <c r="O38" s="142"/>
      <c r="P38" s="143"/>
      <c r="Q38" s="9">
        <v>15000</v>
      </c>
      <c r="R38" s="272"/>
      <c r="S38" s="272"/>
      <c r="T38" s="228"/>
      <c r="U38" s="228"/>
      <c r="V38" s="229">
        <f t="shared" si="2"/>
        <v>0</v>
      </c>
      <c r="W38" s="229"/>
      <c r="X38" s="45">
        <f t="shared" si="3"/>
        <v>0</v>
      </c>
    </row>
    <row r="39" spans="1:24" ht="14.25" customHeight="1" x14ac:dyDescent="0.15">
      <c r="A39" s="385"/>
      <c r="B39" s="383"/>
      <c r="C39" s="384"/>
      <c r="D39" s="369" t="s">
        <v>14</v>
      </c>
      <c r="E39" s="372">
        <v>5000</v>
      </c>
      <c r="F39" s="375"/>
      <c r="G39" s="389"/>
      <c r="H39" s="390"/>
      <c r="I39" s="390"/>
      <c r="J39" s="390"/>
      <c r="K39" s="391"/>
      <c r="M39" s="14"/>
      <c r="N39" s="135" t="s">
        <v>37</v>
      </c>
      <c r="O39" s="136"/>
      <c r="P39" s="137"/>
      <c r="Q39" s="8">
        <v>1000</v>
      </c>
      <c r="R39" s="297"/>
      <c r="S39" s="297"/>
      <c r="T39" s="225"/>
      <c r="U39" s="225"/>
      <c r="V39" s="187">
        <f t="shared" si="2"/>
        <v>0</v>
      </c>
      <c r="W39" s="187"/>
      <c r="X39" s="37">
        <f t="shared" si="3"/>
        <v>0</v>
      </c>
    </row>
    <row r="40" spans="1:24" ht="14.25" customHeight="1" x14ac:dyDescent="0.15">
      <c r="A40" s="385"/>
      <c r="B40" s="383"/>
      <c r="C40" s="384"/>
      <c r="D40" s="370"/>
      <c r="E40" s="373"/>
      <c r="F40" s="376"/>
      <c r="G40" s="392"/>
      <c r="H40" s="393"/>
      <c r="I40" s="393"/>
      <c r="J40" s="393"/>
      <c r="K40" s="394"/>
      <c r="M40" s="14"/>
      <c r="N40" s="80" t="s">
        <v>71</v>
      </c>
      <c r="O40" s="81"/>
      <c r="P40" s="82"/>
      <c r="Q40" s="12">
        <v>1000</v>
      </c>
      <c r="R40" s="276"/>
      <c r="S40" s="276"/>
      <c r="T40" s="216"/>
      <c r="U40" s="216"/>
      <c r="V40" s="174">
        <f t="shared" si="2"/>
        <v>0</v>
      </c>
      <c r="W40" s="174"/>
      <c r="X40" s="38">
        <f t="shared" si="3"/>
        <v>0</v>
      </c>
    </row>
    <row r="41" spans="1:24" ht="14.25" customHeight="1" x14ac:dyDescent="0.15">
      <c r="A41" s="385"/>
      <c r="B41" s="383"/>
      <c r="C41" s="384"/>
      <c r="D41" s="371"/>
      <c r="E41" s="374"/>
      <c r="F41" s="377"/>
      <c r="G41" s="395"/>
      <c r="H41" s="396"/>
      <c r="I41" s="396"/>
      <c r="J41" s="396"/>
      <c r="K41" s="397"/>
      <c r="M41" s="14"/>
      <c r="N41" s="80" t="s">
        <v>38</v>
      </c>
      <c r="O41" s="81"/>
      <c r="P41" s="82"/>
      <c r="Q41" s="9">
        <v>1000</v>
      </c>
      <c r="R41" s="276"/>
      <c r="S41" s="276"/>
      <c r="T41" s="216"/>
      <c r="U41" s="216"/>
      <c r="V41" s="174">
        <f t="shared" si="2"/>
        <v>0</v>
      </c>
      <c r="W41" s="174"/>
      <c r="X41" s="38">
        <f t="shared" si="3"/>
        <v>0</v>
      </c>
    </row>
    <row r="42" spans="1:24" ht="14.25" customHeight="1" x14ac:dyDescent="0.15">
      <c r="A42" s="385"/>
      <c r="B42" s="383"/>
      <c r="C42" s="384"/>
      <c r="D42" s="369" t="s">
        <v>15</v>
      </c>
      <c r="E42" s="372">
        <v>6000</v>
      </c>
      <c r="F42" s="375"/>
      <c r="G42" s="389"/>
      <c r="H42" s="390"/>
      <c r="I42" s="390"/>
      <c r="J42" s="390"/>
      <c r="K42" s="391"/>
      <c r="M42" s="15"/>
      <c r="N42" s="132" t="s">
        <v>73</v>
      </c>
      <c r="O42" s="133"/>
      <c r="P42" s="134"/>
      <c r="Q42" s="9">
        <v>1000</v>
      </c>
      <c r="R42" s="276"/>
      <c r="S42" s="276"/>
      <c r="T42" s="216"/>
      <c r="U42" s="216"/>
      <c r="V42" s="174">
        <f t="shared" si="2"/>
        <v>0</v>
      </c>
      <c r="W42" s="174"/>
      <c r="X42" s="38">
        <f t="shared" si="3"/>
        <v>0</v>
      </c>
    </row>
    <row r="43" spans="1:24" ht="14.25" customHeight="1" x14ac:dyDescent="0.15">
      <c r="A43" s="385"/>
      <c r="B43" s="383"/>
      <c r="C43" s="384"/>
      <c r="D43" s="370"/>
      <c r="E43" s="373"/>
      <c r="F43" s="376"/>
      <c r="G43" s="392"/>
      <c r="H43" s="393"/>
      <c r="I43" s="393"/>
      <c r="J43" s="393"/>
      <c r="K43" s="394"/>
      <c r="M43" s="26" t="s">
        <v>112</v>
      </c>
      <c r="N43" s="80" t="s">
        <v>113</v>
      </c>
      <c r="O43" s="81"/>
      <c r="P43" s="82"/>
      <c r="Q43" s="9">
        <v>1000</v>
      </c>
      <c r="R43" s="276"/>
      <c r="S43" s="276"/>
      <c r="T43" s="216"/>
      <c r="U43" s="216"/>
      <c r="V43" s="174">
        <f t="shared" si="2"/>
        <v>0</v>
      </c>
      <c r="W43" s="174"/>
      <c r="X43" s="38">
        <f t="shared" si="3"/>
        <v>0</v>
      </c>
    </row>
    <row r="44" spans="1:24" ht="14.25" customHeight="1" x14ac:dyDescent="0.15">
      <c r="A44" s="386"/>
      <c r="B44" s="387"/>
      <c r="C44" s="388"/>
      <c r="D44" s="371"/>
      <c r="E44" s="374"/>
      <c r="F44" s="377"/>
      <c r="G44" s="395"/>
      <c r="H44" s="396"/>
      <c r="I44" s="396"/>
      <c r="J44" s="396"/>
      <c r="K44" s="397"/>
      <c r="M44" s="26"/>
      <c r="N44" s="119" t="s">
        <v>39</v>
      </c>
      <c r="O44" s="120"/>
      <c r="P44" s="121"/>
      <c r="Q44" s="17">
        <v>1000</v>
      </c>
      <c r="R44" s="271"/>
      <c r="S44" s="271"/>
      <c r="T44" s="230"/>
      <c r="U44" s="230"/>
      <c r="V44" s="175">
        <f t="shared" si="2"/>
        <v>0</v>
      </c>
      <c r="W44" s="175"/>
      <c r="X44" s="39">
        <f t="shared" si="3"/>
        <v>0</v>
      </c>
    </row>
    <row r="45" spans="1:24" ht="14.25" customHeight="1" x14ac:dyDescent="0.15">
      <c r="A45" s="379" t="s">
        <v>125</v>
      </c>
      <c r="B45" s="380"/>
      <c r="C45" s="381"/>
      <c r="D45" s="369" t="s">
        <v>13</v>
      </c>
      <c r="E45" s="372">
        <v>4000</v>
      </c>
      <c r="F45" s="375"/>
      <c r="G45" s="389"/>
      <c r="H45" s="390"/>
      <c r="I45" s="390"/>
      <c r="J45" s="390"/>
      <c r="K45" s="391"/>
      <c r="M45" s="14"/>
      <c r="N45" s="122" t="s">
        <v>40</v>
      </c>
      <c r="O45" s="123"/>
      <c r="P45" s="124"/>
      <c r="Q45" s="12">
        <v>1000</v>
      </c>
      <c r="R45" s="279"/>
      <c r="S45" s="279"/>
      <c r="T45" s="225"/>
      <c r="U45" s="225"/>
      <c r="V45" s="187">
        <f t="shared" si="2"/>
        <v>0</v>
      </c>
      <c r="W45" s="187"/>
      <c r="X45" s="37">
        <f t="shared" si="3"/>
        <v>0</v>
      </c>
    </row>
    <row r="46" spans="1:24" ht="14.25" customHeight="1" x14ac:dyDescent="0.15">
      <c r="A46" s="382"/>
      <c r="B46" s="383"/>
      <c r="C46" s="384"/>
      <c r="D46" s="370"/>
      <c r="E46" s="373"/>
      <c r="F46" s="376"/>
      <c r="G46" s="392"/>
      <c r="H46" s="393"/>
      <c r="I46" s="393"/>
      <c r="J46" s="393"/>
      <c r="K46" s="394"/>
      <c r="M46" s="14"/>
      <c r="N46" s="80" t="s">
        <v>53</v>
      </c>
      <c r="O46" s="81"/>
      <c r="P46" s="82"/>
      <c r="Q46" s="9">
        <v>1000</v>
      </c>
      <c r="R46" s="276"/>
      <c r="S46" s="276"/>
      <c r="T46" s="216"/>
      <c r="U46" s="216"/>
      <c r="V46" s="174">
        <f t="shared" si="2"/>
        <v>0</v>
      </c>
      <c r="W46" s="174"/>
      <c r="X46" s="38">
        <f t="shared" si="3"/>
        <v>0</v>
      </c>
    </row>
    <row r="47" spans="1:24" ht="14.25" customHeight="1" x14ac:dyDescent="0.15">
      <c r="A47" s="385"/>
      <c r="B47" s="383"/>
      <c r="C47" s="384"/>
      <c r="D47" s="371"/>
      <c r="E47" s="374"/>
      <c r="F47" s="377"/>
      <c r="G47" s="395"/>
      <c r="H47" s="396"/>
      <c r="I47" s="396"/>
      <c r="J47" s="396"/>
      <c r="K47" s="397"/>
      <c r="M47" s="14"/>
      <c r="N47" s="100" t="s">
        <v>41</v>
      </c>
      <c r="O47" s="101"/>
      <c r="P47" s="102"/>
      <c r="Q47" s="11">
        <v>1000</v>
      </c>
      <c r="R47" s="278"/>
      <c r="S47" s="278"/>
      <c r="T47" s="224"/>
      <c r="U47" s="224"/>
      <c r="V47" s="188">
        <f t="shared" si="2"/>
        <v>0</v>
      </c>
      <c r="W47" s="188"/>
      <c r="X47" s="41">
        <f t="shared" si="3"/>
        <v>0</v>
      </c>
    </row>
    <row r="48" spans="1:24" ht="14.25" customHeight="1" x14ac:dyDescent="0.15">
      <c r="A48" s="385"/>
      <c r="B48" s="383"/>
      <c r="C48" s="384"/>
      <c r="D48" s="369" t="s">
        <v>14</v>
      </c>
      <c r="E48" s="372">
        <v>5000</v>
      </c>
      <c r="F48" s="375"/>
      <c r="G48" s="389"/>
      <c r="H48" s="390"/>
      <c r="I48" s="390"/>
      <c r="J48" s="390"/>
      <c r="K48" s="391"/>
      <c r="M48" s="409" t="s">
        <v>142</v>
      </c>
      <c r="N48" s="346" t="s">
        <v>114</v>
      </c>
      <c r="O48" s="347"/>
      <c r="P48" s="348"/>
      <c r="Q48" s="33">
        <v>4200</v>
      </c>
      <c r="R48" s="352"/>
      <c r="S48" s="352"/>
      <c r="T48" s="352"/>
      <c r="U48" s="352"/>
      <c r="V48" s="297"/>
      <c r="W48" s="297"/>
      <c r="X48" s="57"/>
    </row>
    <row r="49" spans="1:25" ht="14.25" customHeight="1" x14ac:dyDescent="0.15">
      <c r="A49" s="385"/>
      <c r="B49" s="383"/>
      <c r="C49" s="384"/>
      <c r="D49" s="370"/>
      <c r="E49" s="373"/>
      <c r="F49" s="376"/>
      <c r="G49" s="392"/>
      <c r="H49" s="393"/>
      <c r="I49" s="393"/>
      <c r="J49" s="393"/>
      <c r="K49" s="394"/>
      <c r="M49" s="344"/>
      <c r="N49" s="349" t="s">
        <v>42</v>
      </c>
      <c r="O49" s="350"/>
      <c r="P49" s="351"/>
      <c r="Q49" s="34">
        <v>7700</v>
      </c>
      <c r="R49" s="353"/>
      <c r="S49" s="353"/>
      <c r="T49" s="353"/>
      <c r="U49" s="353"/>
      <c r="V49" s="276"/>
      <c r="W49" s="276"/>
      <c r="X49" s="58"/>
    </row>
    <row r="50" spans="1:25" ht="14.25" customHeight="1" x14ac:dyDescent="0.15">
      <c r="A50" s="385"/>
      <c r="B50" s="383"/>
      <c r="C50" s="384"/>
      <c r="D50" s="371"/>
      <c r="E50" s="374"/>
      <c r="F50" s="377"/>
      <c r="G50" s="395"/>
      <c r="H50" s="396"/>
      <c r="I50" s="396"/>
      <c r="J50" s="396"/>
      <c r="K50" s="397"/>
      <c r="M50" s="344"/>
      <c r="N50" s="354" t="s">
        <v>43</v>
      </c>
      <c r="O50" s="355"/>
      <c r="P50" s="356"/>
      <c r="Q50" s="34">
        <v>1300</v>
      </c>
      <c r="R50" s="353"/>
      <c r="S50" s="353"/>
      <c r="T50" s="353"/>
      <c r="U50" s="353"/>
      <c r="V50" s="276"/>
      <c r="W50" s="276"/>
      <c r="X50" s="58"/>
      <c r="Y50" s="20"/>
    </row>
    <row r="51" spans="1:25" ht="14.25" customHeight="1" x14ac:dyDescent="0.15">
      <c r="A51" s="385"/>
      <c r="B51" s="383"/>
      <c r="C51" s="384"/>
      <c r="D51" s="369" t="s">
        <v>35</v>
      </c>
      <c r="E51" s="372">
        <v>6000</v>
      </c>
      <c r="F51" s="375"/>
      <c r="G51" s="389"/>
      <c r="H51" s="390"/>
      <c r="I51" s="390"/>
      <c r="J51" s="390"/>
      <c r="K51" s="391"/>
      <c r="M51" s="344"/>
      <c r="N51" s="349" t="s">
        <v>44</v>
      </c>
      <c r="O51" s="350"/>
      <c r="P51" s="351"/>
      <c r="Q51" s="34">
        <v>5000</v>
      </c>
      <c r="R51" s="353"/>
      <c r="S51" s="353"/>
      <c r="T51" s="353"/>
      <c r="U51" s="353"/>
      <c r="V51" s="276"/>
      <c r="W51" s="276"/>
      <c r="X51" s="58"/>
    </row>
    <row r="52" spans="1:25" ht="14.25" customHeight="1" x14ac:dyDescent="0.15">
      <c r="A52" s="385"/>
      <c r="B52" s="383"/>
      <c r="C52" s="384"/>
      <c r="D52" s="370"/>
      <c r="E52" s="373"/>
      <c r="F52" s="376"/>
      <c r="G52" s="392"/>
      <c r="H52" s="393"/>
      <c r="I52" s="393"/>
      <c r="J52" s="393"/>
      <c r="K52" s="394"/>
      <c r="M52" s="344"/>
      <c r="N52" s="349" t="s">
        <v>45</v>
      </c>
      <c r="O52" s="350"/>
      <c r="P52" s="351"/>
      <c r="Q52" s="34">
        <v>9200</v>
      </c>
      <c r="R52" s="353"/>
      <c r="S52" s="353"/>
      <c r="T52" s="353"/>
      <c r="U52" s="353"/>
      <c r="V52" s="276"/>
      <c r="W52" s="276"/>
      <c r="X52" s="58"/>
    </row>
    <row r="53" spans="1:25" ht="14.25" customHeight="1" thickBot="1" x14ac:dyDescent="0.2">
      <c r="A53" s="398"/>
      <c r="B53" s="399"/>
      <c r="C53" s="400"/>
      <c r="D53" s="401"/>
      <c r="E53" s="402"/>
      <c r="F53" s="403"/>
      <c r="G53" s="404"/>
      <c r="H53" s="405"/>
      <c r="I53" s="405"/>
      <c r="J53" s="405"/>
      <c r="K53" s="406"/>
      <c r="M53" s="345"/>
      <c r="N53" s="357" t="s">
        <v>46</v>
      </c>
      <c r="O53" s="358"/>
      <c r="P53" s="359"/>
      <c r="Q53" s="35">
        <v>1300</v>
      </c>
      <c r="R53" s="360"/>
      <c r="S53" s="360"/>
      <c r="T53" s="360"/>
      <c r="U53" s="360"/>
      <c r="V53" s="361"/>
      <c r="W53" s="361"/>
      <c r="X53" s="59"/>
    </row>
    <row r="54" spans="1:25" ht="14.25" customHeight="1" thickTop="1" x14ac:dyDescent="0.15">
      <c r="A54" s="88" t="s">
        <v>23</v>
      </c>
      <c r="B54" s="292"/>
      <c r="C54" s="292"/>
      <c r="D54" s="292"/>
      <c r="E54" s="292"/>
      <c r="F54" s="293"/>
      <c r="G54" s="324">
        <f>SUM(G18:K53)</f>
        <v>0</v>
      </c>
      <c r="H54" s="325"/>
      <c r="I54" s="325"/>
      <c r="J54" s="325"/>
      <c r="K54" s="326"/>
      <c r="M54" s="88" t="s">
        <v>25</v>
      </c>
      <c r="N54" s="89"/>
      <c r="O54" s="89"/>
      <c r="P54" s="89"/>
      <c r="Q54" s="89"/>
      <c r="R54" s="89"/>
      <c r="S54" s="89"/>
      <c r="T54" s="89"/>
      <c r="U54" s="89"/>
      <c r="V54" s="89"/>
      <c r="W54" s="90"/>
      <c r="X54" s="78">
        <f>SUM(X32:X53)</f>
        <v>0</v>
      </c>
    </row>
    <row r="55" spans="1:25" ht="14.25" customHeight="1" thickBot="1" x14ac:dyDescent="0.2">
      <c r="A55" s="294"/>
      <c r="B55" s="295"/>
      <c r="C55" s="295"/>
      <c r="D55" s="295"/>
      <c r="E55" s="295"/>
      <c r="F55" s="296"/>
      <c r="G55" s="327"/>
      <c r="H55" s="328"/>
      <c r="I55" s="328"/>
      <c r="J55" s="328"/>
      <c r="K55" s="329"/>
      <c r="M55" s="91"/>
      <c r="N55" s="92"/>
      <c r="O55" s="92"/>
      <c r="P55" s="92"/>
      <c r="Q55" s="92"/>
      <c r="R55" s="92"/>
      <c r="S55" s="92"/>
      <c r="T55" s="92"/>
      <c r="U55" s="92"/>
      <c r="V55" s="92"/>
      <c r="W55" s="93"/>
      <c r="X55" s="79"/>
    </row>
    <row r="56" spans="1:25" ht="14.25" customHeight="1" x14ac:dyDescent="0.15">
      <c r="Q56" s="27" t="s">
        <v>137</v>
      </c>
    </row>
    <row r="57" spans="1:25" ht="14.45" customHeight="1" thickBot="1" x14ac:dyDescent="0.2">
      <c r="M57" s="7" t="s">
        <v>118</v>
      </c>
    </row>
    <row r="58" spans="1:25" ht="14.45" customHeight="1" x14ac:dyDescent="0.15">
      <c r="A58" s="144" t="s">
        <v>21</v>
      </c>
      <c r="B58" s="145"/>
      <c r="C58" s="145"/>
      <c r="D58" s="145"/>
      <c r="E58" s="145"/>
      <c r="F58" s="145"/>
      <c r="G58" s="145"/>
      <c r="H58" s="145"/>
      <c r="I58" s="145"/>
      <c r="J58" s="145"/>
      <c r="K58" s="146"/>
      <c r="M58" s="150" t="s">
        <v>31</v>
      </c>
      <c r="N58" s="152" t="s">
        <v>30</v>
      </c>
      <c r="O58" s="152"/>
      <c r="P58" s="152"/>
      <c r="Q58" s="154" t="s">
        <v>0</v>
      </c>
      <c r="R58" s="156" t="s">
        <v>32</v>
      </c>
      <c r="S58" s="157"/>
      <c r="T58" s="157"/>
      <c r="U58" s="157"/>
      <c r="V58" s="157"/>
      <c r="W58" s="158"/>
      <c r="X58" s="162" t="s">
        <v>74</v>
      </c>
    </row>
    <row r="59" spans="1:25" ht="14.45" customHeight="1" x14ac:dyDescent="0.15">
      <c r="A59" s="147"/>
      <c r="B59" s="148"/>
      <c r="C59" s="148"/>
      <c r="D59" s="148"/>
      <c r="E59" s="148"/>
      <c r="F59" s="148"/>
      <c r="G59" s="148"/>
      <c r="H59" s="148"/>
      <c r="I59" s="148"/>
      <c r="J59" s="148"/>
      <c r="K59" s="149"/>
      <c r="M59" s="151"/>
      <c r="N59" s="153"/>
      <c r="O59" s="153"/>
      <c r="P59" s="153"/>
      <c r="Q59" s="155"/>
      <c r="R59" s="159"/>
      <c r="S59" s="160"/>
      <c r="T59" s="160"/>
      <c r="U59" s="160"/>
      <c r="V59" s="160"/>
      <c r="W59" s="161"/>
      <c r="X59" s="163"/>
    </row>
    <row r="60" spans="1:25" ht="14.45" customHeight="1" x14ac:dyDescent="0.15">
      <c r="A60" s="111"/>
      <c r="B60" s="113"/>
      <c r="C60" s="115" t="s">
        <v>100</v>
      </c>
      <c r="D60" s="115"/>
      <c r="E60" s="113" t="s">
        <v>59</v>
      </c>
      <c r="F60" s="117"/>
      <c r="G60" s="333">
        <f>G54</f>
        <v>0</v>
      </c>
      <c r="H60" s="334"/>
      <c r="I60" s="334"/>
      <c r="J60" s="334"/>
      <c r="K60" s="335"/>
      <c r="L60" s="32"/>
      <c r="M60" s="49" t="s">
        <v>1</v>
      </c>
      <c r="N60" s="135" t="s">
        <v>60</v>
      </c>
      <c r="O60" s="136"/>
      <c r="P60" s="137"/>
      <c r="Q60" s="53" t="s">
        <v>61</v>
      </c>
      <c r="R60" s="125"/>
      <c r="S60" s="126"/>
      <c r="T60" s="126"/>
      <c r="U60" s="126"/>
      <c r="V60" s="126"/>
      <c r="W60" s="127"/>
      <c r="X60" s="42">
        <v>0</v>
      </c>
    </row>
    <row r="61" spans="1:25" ht="14.45" customHeight="1" x14ac:dyDescent="0.15">
      <c r="A61" s="128"/>
      <c r="B61" s="129"/>
      <c r="C61" s="130"/>
      <c r="D61" s="130"/>
      <c r="E61" s="129"/>
      <c r="F61" s="131"/>
      <c r="G61" s="336"/>
      <c r="H61" s="337"/>
      <c r="I61" s="337"/>
      <c r="J61" s="337"/>
      <c r="K61" s="338"/>
      <c r="L61" s="32" t="s">
        <v>91</v>
      </c>
      <c r="M61" s="19" t="s">
        <v>34</v>
      </c>
      <c r="N61" s="138" t="s">
        <v>115</v>
      </c>
      <c r="O61" s="139"/>
      <c r="P61" s="140"/>
      <c r="Q61" s="53" t="s">
        <v>61</v>
      </c>
      <c r="R61" s="125"/>
      <c r="S61" s="126"/>
      <c r="T61" s="126"/>
      <c r="U61" s="126"/>
      <c r="V61" s="126"/>
      <c r="W61" s="127"/>
      <c r="X61" s="42">
        <v>0</v>
      </c>
    </row>
    <row r="62" spans="1:25" ht="14.45" customHeight="1" x14ac:dyDescent="0.15">
      <c r="A62" s="111"/>
      <c r="B62" s="113"/>
      <c r="C62" s="115" t="s">
        <v>62</v>
      </c>
      <c r="D62" s="115"/>
      <c r="E62" s="113" t="s">
        <v>92</v>
      </c>
      <c r="F62" s="117"/>
      <c r="G62" s="333">
        <f>X26</f>
        <v>0</v>
      </c>
      <c r="H62" s="334"/>
      <c r="I62" s="334"/>
      <c r="J62" s="334"/>
      <c r="K62" s="335"/>
      <c r="L62" s="32"/>
      <c r="M62" s="23" t="s">
        <v>33</v>
      </c>
      <c r="N62" s="141" t="s">
        <v>72</v>
      </c>
      <c r="O62" s="142"/>
      <c r="P62" s="143"/>
      <c r="Q62" s="53" t="s">
        <v>61</v>
      </c>
      <c r="R62" s="125"/>
      <c r="S62" s="126"/>
      <c r="T62" s="126"/>
      <c r="U62" s="126"/>
      <c r="V62" s="126"/>
      <c r="W62" s="127"/>
      <c r="X62" s="42">
        <v>0</v>
      </c>
    </row>
    <row r="63" spans="1:25" ht="14.45" customHeight="1" x14ac:dyDescent="0.15">
      <c r="A63" s="128"/>
      <c r="B63" s="129"/>
      <c r="C63" s="130"/>
      <c r="D63" s="130"/>
      <c r="E63" s="129"/>
      <c r="F63" s="131"/>
      <c r="G63" s="336"/>
      <c r="H63" s="337"/>
      <c r="I63" s="337"/>
      <c r="J63" s="337"/>
      <c r="K63" s="338"/>
      <c r="L63" s="32" t="s">
        <v>91</v>
      </c>
      <c r="M63" s="14"/>
      <c r="N63" s="135" t="s">
        <v>37</v>
      </c>
      <c r="O63" s="136"/>
      <c r="P63" s="137"/>
      <c r="Q63" s="8">
        <v>1000</v>
      </c>
      <c r="R63" s="283"/>
      <c r="S63" s="284"/>
      <c r="T63" s="284"/>
      <c r="U63" s="284"/>
      <c r="V63" s="284"/>
      <c r="W63" s="285"/>
      <c r="X63" s="36">
        <f>Q63*R63</f>
        <v>0</v>
      </c>
    </row>
    <row r="64" spans="1:25" ht="14.45" customHeight="1" x14ac:dyDescent="0.15">
      <c r="A64" s="111"/>
      <c r="B64" s="113"/>
      <c r="C64" s="115" t="s">
        <v>64</v>
      </c>
      <c r="D64" s="115"/>
      <c r="E64" s="113" t="s">
        <v>93</v>
      </c>
      <c r="F64" s="117"/>
      <c r="G64" s="333">
        <f>X54</f>
        <v>0</v>
      </c>
      <c r="H64" s="334"/>
      <c r="I64" s="334"/>
      <c r="J64" s="334"/>
      <c r="K64" s="335"/>
      <c r="L64" s="32"/>
      <c r="M64" s="14"/>
      <c r="N64" s="80" t="s">
        <v>71</v>
      </c>
      <c r="O64" s="81"/>
      <c r="P64" s="82"/>
      <c r="Q64" s="12">
        <v>1000</v>
      </c>
      <c r="R64" s="103"/>
      <c r="S64" s="104"/>
      <c r="T64" s="104"/>
      <c r="U64" s="104"/>
      <c r="V64" s="104"/>
      <c r="W64" s="105"/>
      <c r="X64" s="38">
        <f t="shared" ref="X64:X71" si="4">Q64*R64</f>
        <v>0</v>
      </c>
    </row>
    <row r="65" spans="1:24" ht="14.45" customHeight="1" x14ac:dyDescent="0.15">
      <c r="A65" s="128"/>
      <c r="B65" s="129"/>
      <c r="C65" s="130"/>
      <c r="D65" s="130"/>
      <c r="E65" s="129"/>
      <c r="F65" s="131"/>
      <c r="G65" s="336"/>
      <c r="H65" s="337"/>
      <c r="I65" s="337"/>
      <c r="J65" s="337"/>
      <c r="K65" s="338"/>
      <c r="L65" s="32" t="s">
        <v>91</v>
      </c>
      <c r="M65" s="14"/>
      <c r="N65" s="80" t="s">
        <v>38</v>
      </c>
      <c r="O65" s="81"/>
      <c r="P65" s="82"/>
      <c r="Q65" s="9">
        <v>1000</v>
      </c>
      <c r="R65" s="103"/>
      <c r="S65" s="104"/>
      <c r="T65" s="104"/>
      <c r="U65" s="104"/>
      <c r="V65" s="104"/>
      <c r="W65" s="105"/>
      <c r="X65" s="38">
        <f t="shared" si="4"/>
        <v>0</v>
      </c>
    </row>
    <row r="66" spans="1:24" ht="14.45" customHeight="1" x14ac:dyDescent="0.15">
      <c r="A66" s="111"/>
      <c r="B66" s="113"/>
      <c r="C66" s="115" t="s">
        <v>66</v>
      </c>
      <c r="D66" s="115"/>
      <c r="E66" s="113" t="s">
        <v>94</v>
      </c>
      <c r="F66" s="117"/>
      <c r="G66" s="333">
        <f>X76</f>
        <v>0</v>
      </c>
      <c r="H66" s="334"/>
      <c r="I66" s="334"/>
      <c r="J66" s="334"/>
      <c r="K66" s="335"/>
      <c r="L66" s="32"/>
      <c r="M66" s="15"/>
      <c r="N66" s="132" t="s">
        <v>73</v>
      </c>
      <c r="O66" s="133"/>
      <c r="P66" s="134"/>
      <c r="Q66" s="9">
        <v>1000</v>
      </c>
      <c r="R66" s="103"/>
      <c r="S66" s="104"/>
      <c r="T66" s="104"/>
      <c r="U66" s="104"/>
      <c r="V66" s="104"/>
      <c r="W66" s="105"/>
      <c r="X66" s="38">
        <f t="shared" si="4"/>
        <v>0</v>
      </c>
    </row>
    <row r="67" spans="1:24" ht="14.25" customHeight="1" thickBot="1" x14ac:dyDescent="0.2">
      <c r="A67" s="112"/>
      <c r="B67" s="114"/>
      <c r="C67" s="116"/>
      <c r="D67" s="116"/>
      <c r="E67" s="114"/>
      <c r="F67" s="118"/>
      <c r="G67" s="339"/>
      <c r="H67" s="340"/>
      <c r="I67" s="340"/>
      <c r="J67" s="340"/>
      <c r="K67" s="341"/>
      <c r="L67" s="32" t="s">
        <v>91</v>
      </c>
      <c r="M67" s="26" t="s">
        <v>87</v>
      </c>
      <c r="N67" s="80" t="s">
        <v>88</v>
      </c>
      <c r="O67" s="81"/>
      <c r="P67" s="82"/>
      <c r="Q67" s="9">
        <v>1000</v>
      </c>
      <c r="R67" s="103"/>
      <c r="S67" s="104"/>
      <c r="T67" s="104"/>
      <c r="U67" s="104"/>
      <c r="V67" s="104"/>
      <c r="W67" s="105"/>
      <c r="X67" s="38">
        <f t="shared" si="4"/>
        <v>0</v>
      </c>
    </row>
    <row r="68" spans="1:24" ht="14.25" customHeight="1" thickTop="1" x14ac:dyDescent="0.15">
      <c r="A68" s="96" t="s">
        <v>22</v>
      </c>
      <c r="B68" s="97"/>
      <c r="C68" s="97"/>
      <c r="D68" s="97"/>
      <c r="E68" s="97"/>
      <c r="F68" s="407"/>
      <c r="G68" s="324">
        <f>SUM(G60:K67)</f>
        <v>0</v>
      </c>
      <c r="H68" s="325"/>
      <c r="I68" s="325"/>
      <c r="J68" s="325"/>
      <c r="K68" s="326"/>
      <c r="L68" s="32"/>
      <c r="M68" s="26"/>
      <c r="N68" s="119" t="s">
        <v>39</v>
      </c>
      <c r="O68" s="120"/>
      <c r="P68" s="121"/>
      <c r="Q68" s="17">
        <v>1000</v>
      </c>
      <c r="R68" s="286"/>
      <c r="S68" s="287"/>
      <c r="T68" s="287"/>
      <c r="U68" s="287"/>
      <c r="V68" s="287"/>
      <c r="W68" s="288"/>
      <c r="X68" s="39">
        <f t="shared" si="4"/>
        <v>0</v>
      </c>
    </row>
    <row r="69" spans="1:24" ht="14.25" customHeight="1" thickBot="1" x14ac:dyDescent="0.2">
      <c r="A69" s="98"/>
      <c r="B69" s="99"/>
      <c r="C69" s="99"/>
      <c r="D69" s="99"/>
      <c r="E69" s="99"/>
      <c r="F69" s="408"/>
      <c r="G69" s="327"/>
      <c r="H69" s="328"/>
      <c r="I69" s="328"/>
      <c r="J69" s="328"/>
      <c r="K69" s="329"/>
      <c r="L69" s="32" t="s">
        <v>91</v>
      </c>
      <c r="M69" s="14"/>
      <c r="N69" s="122" t="s">
        <v>40</v>
      </c>
      <c r="O69" s="123"/>
      <c r="P69" s="124"/>
      <c r="Q69" s="12">
        <v>1000</v>
      </c>
      <c r="R69" s="289"/>
      <c r="S69" s="290"/>
      <c r="T69" s="290"/>
      <c r="U69" s="290"/>
      <c r="V69" s="290"/>
      <c r="W69" s="291"/>
      <c r="X69" s="40">
        <f t="shared" si="4"/>
        <v>0</v>
      </c>
    </row>
    <row r="70" spans="1:24" ht="13.5" customHeight="1" x14ac:dyDescent="0.15">
      <c r="M70" s="14"/>
      <c r="N70" s="80" t="s">
        <v>53</v>
      </c>
      <c r="O70" s="81"/>
      <c r="P70" s="82"/>
      <c r="Q70" s="9">
        <v>1000</v>
      </c>
      <c r="R70" s="103"/>
      <c r="S70" s="104"/>
      <c r="T70" s="104"/>
      <c r="U70" s="104"/>
      <c r="V70" s="104"/>
      <c r="W70" s="105"/>
      <c r="X70" s="38">
        <f t="shared" si="4"/>
        <v>0</v>
      </c>
    </row>
    <row r="71" spans="1:24" ht="13.5" customHeight="1" x14ac:dyDescent="0.15">
      <c r="A71" s="18" t="s">
        <v>95</v>
      </c>
      <c r="B71" s="13"/>
      <c r="C71" s="13"/>
      <c r="M71" s="14"/>
      <c r="N71" s="100" t="s">
        <v>41</v>
      </c>
      <c r="O71" s="101"/>
      <c r="P71" s="102"/>
      <c r="Q71" s="11">
        <v>1000</v>
      </c>
      <c r="R71" s="106"/>
      <c r="S71" s="107"/>
      <c r="T71" s="107"/>
      <c r="U71" s="107"/>
      <c r="V71" s="107"/>
      <c r="W71" s="108"/>
      <c r="X71" s="41">
        <f t="shared" si="4"/>
        <v>0</v>
      </c>
    </row>
    <row r="72" spans="1:24" ht="13.5" customHeight="1" x14ac:dyDescent="0.15">
      <c r="A72" s="13" t="s">
        <v>26</v>
      </c>
      <c r="B72" s="13"/>
      <c r="C72" s="13"/>
      <c r="M72" s="189" t="s">
        <v>130</v>
      </c>
      <c r="N72" s="315" t="s">
        <v>129</v>
      </c>
      <c r="O72" s="316"/>
      <c r="P72" s="317"/>
      <c r="Q72" s="300"/>
      <c r="R72" s="303"/>
      <c r="S72" s="304"/>
      <c r="T72" s="304"/>
      <c r="U72" s="304"/>
      <c r="V72" s="304"/>
      <c r="W72" s="305"/>
      <c r="X72" s="312"/>
    </row>
    <row r="73" spans="1:24" x14ac:dyDescent="0.15">
      <c r="A73" s="13" t="s">
        <v>27</v>
      </c>
      <c r="B73" s="13"/>
      <c r="C73" s="13"/>
      <c r="F73" s="109"/>
      <c r="G73" s="109"/>
      <c r="H73" s="109"/>
      <c r="I73" s="109"/>
      <c r="J73" s="109"/>
      <c r="K73" s="109"/>
      <c r="M73" s="298"/>
      <c r="N73" s="318"/>
      <c r="O73" s="319"/>
      <c r="P73" s="320"/>
      <c r="Q73" s="301"/>
      <c r="R73" s="306"/>
      <c r="S73" s="307"/>
      <c r="T73" s="307"/>
      <c r="U73" s="307"/>
      <c r="V73" s="307"/>
      <c r="W73" s="308"/>
      <c r="X73" s="313"/>
    </row>
    <row r="74" spans="1:24" ht="14.25" thickBot="1" x14ac:dyDescent="0.2">
      <c r="A74" s="13"/>
      <c r="B74" s="13"/>
      <c r="C74" s="13"/>
      <c r="E74" s="16" t="s">
        <v>28</v>
      </c>
      <c r="F74" s="110"/>
      <c r="G74" s="110"/>
      <c r="H74" s="110"/>
      <c r="I74" s="110"/>
      <c r="J74" s="110"/>
      <c r="K74" s="110"/>
      <c r="M74" s="298"/>
      <c r="N74" s="318"/>
      <c r="O74" s="319"/>
      <c r="P74" s="320"/>
      <c r="Q74" s="301"/>
      <c r="R74" s="306"/>
      <c r="S74" s="307"/>
      <c r="T74" s="307"/>
      <c r="U74" s="307"/>
      <c r="V74" s="307"/>
      <c r="W74" s="308"/>
      <c r="X74" s="313"/>
    </row>
    <row r="75" spans="1:24" ht="6.75" customHeight="1" thickTop="1" thickBot="1" x14ac:dyDescent="0.2">
      <c r="M75" s="299"/>
      <c r="N75" s="321"/>
      <c r="O75" s="322"/>
      <c r="P75" s="323"/>
      <c r="Q75" s="302"/>
      <c r="R75" s="309"/>
      <c r="S75" s="310"/>
      <c r="T75" s="310"/>
      <c r="U75" s="310"/>
      <c r="V75" s="310"/>
      <c r="W75" s="311"/>
      <c r="X75" s="314"/>
    </row>
    <row r="76" spans="1:24" ht="14.25" customHeight="1" thickTop="1" x14ac:dyDescent="0.15">
      <c r="M76" s="88" t="s">
        <v>69</v>
      </c>
      <c r="N76" s="89"/>
      <c r="O76" s="89"/>
      <c r="P76" s="89"/>
      <c r="Q76" s="89"/>
      <c r="R76" s="89"/>
      <c r="S76" s="89"/>
      <c r="T76" s="89"/>
      <c r="U76" s="89"/>
      <c r="V76" s="89"/>
      <c r="W76" s="90"/>
      <c r="X76" s="78">
        <f>SUM(X63:X71)</f>
        <v>0</v>
      </c>
    </row>
    <row r="77" spans="1:24" ht="14.25" customHeight="1" thickBot="1" x14ac:dyDescent="0.2">
      <c r="A77" s="13" t="s">
        <v>96</v>
      </c>
      <c r="M77" s="91"/>
      <c r="N77" s="92"/>
      <c r="O77" s="92"/>
      <c r="P77" s="92"/>
      <c r="Q77" s="92"/>
      <c r="R77" s="92"/>
      <c r="S77" s="92"/>
      <c r="T77" s="92"/>
      <c r="U77" s="92"/>
      <c r="V77" s="92"/>
      <c r="W77" s="93"/>
      <c r="X77" s="79"/>
    </row>
  </sheetData>
  <sheetProtection algorithmName="SHA-512" hashValue="X1lAwry4KjNqBbXqd9Q16JdQReJ1jbOyrMVTdnlZwLQ8cPfiB7c7B5vaQQVvpRHCTG2jcuO30m6Jc3oXTOUvPw==" saltValue="w7F3BRLonHwbr7poRNfYTg==" spinCount="100000" sheet="1" selectLockedCells="1"/>
  <mergeCells count="336">
    <mergeCell ref="A68:F69"/>
    <mergeCell ref="N70:P70"/>
    <mergeCell ref="R70:W70"/>
    <mergeCell ref="N71:P71"/>
    <mergeCell ref="R71:W71"/>
    <mergeCell ref="F73:K74"/>
    <mergeCell ref="G68:K69"/>
    <mergeCell ref="G21:K23"/>
    <mergeCell ref="G24:K26"/>
    <mergeCell ref="G27:K29"/>
    <mergeCell ref="G30:K32"/>
    <mergeCell ref="G33:K35"/>
    <mergeCell ref="G36:K38"/>
    <mergeCell ref="G39:K41"/>
    <mergeCell ref="G42:K44"/>
    <mergeCell ref="N68:P68"/>
    <mergeCell ref="R68:W68"/>
    <mergeCell ref="N69:P69"/>
    <mergeCell ref="R69:W69"/>
    <mergeCell ref="G66:K67"/>
    <mergeCell ref="E66:E67"/>
    <mergeCell ref="F66:F67"/>
    <mergeCell ref="N60:P60"/>
    <mergeCell ref="M76:W77"/>
    <mergeCell ref="X76:X77"/>
    <mergeCell ref="M72:M75"/>
    <mergeCell ref="Q72:Q75"/>
    <mergeCell ref="R72:W75"/>
    <mergeCell ref="X72:X75"/>
    <mergeCell ref="N72:P75"/>
    <mergeCell ref="A64:A65"/>
    <mergeCell ref="B64:B65"/>
    <mergeCell ref="C64:D65"/>
    <mergeCell ref="E64:E65"/>
    <mergeCell ref="F64:F65"/>
    <mergeCell ref="N66:P66"/>
    <mergeCell ref="R66:W66"/>
    <mergeCell ref="N67:P67"/>
    <mergeCell ref="R67:W67"/>
    <mergeCell ref="G64:K65"/>
    <mergeCell ref="N64:P64"/>
    <mergeCell ref="R64:W64"/>
    <mergeCell ref="N65:P65"/>
    <mergeCell ref="R65:W65"/>
    <mergeCell ref="A66:A67"/>
    <mergeCell ref="B66:B67"/>
    <mergeCell ref="C66:D67"/>
    <mergeCell ref="R60:W60"/>
    <mergeCell ref="N63:P63"/>
    <mergeCell ref="R63:W63"/>
    <mergeCell ref="A62:A63"/>
    <mergeCell ref="B62:B63"/>
    <mergeCell ref="C62:D63"/>
    <mergeCell ref="E62:E63"/>
    <mergeCell ref="F62:F63"/>
    <mergeCell ref="A60:A61"/>
    <mergeCell ref="B60:B61"/>
    <mergeCell ref="C60:D61"/>
    <mergeCell ref="E60:E61"/>
    <mergeCell ref="F60:F61"/>
    <mergeCell ref="G60:K61"/>
    <mergeCell ref="G62:K63"/>
    <mergeCell ref="N61:P61"/>
    <mergeCell ref="N62:P62"/>
    <mergeCell ref="R61:W61"/>
    <mergeCell ref="R62:W62"/>
    <mergeCell ref="A58:K59"/>
    <mergeCell ref="M58:M59"/>
    <mergeCell ref="N58:P59"/>
    <mergeCell ref="Q58:Q59"/>
    <mergeCell ref="R58:W59"/>
    <mergeCell ref="X58:X59"/>
    <mergeCell ref="N53:P53"/>
    <mergeCell ref="R53:S53"/>
    <mergeCell ref="T53:U53"/>
    <mergeCell ref="V53:W53"/>
    <mergeCell ref="A54:F55"/>
    <mergeCell ref="M54:W55"/>
    <mergeCell ref="D51:D53"/>
    <mergeCell ref="E51:E53"/>
    <mergeCell ref="F51:F53"/>
    <mergeCell ref="T51:U51"/>
    <mergeCell ref="V51:W51"/>
    <mergeCell ref="N52:P52"/>
    <mergeCell ref="R52:S52"/>
    <mergeCell ref="T52:U52"/>
    <mergeCell ref="V52:W52"/>
    <mergeCell ref="G51:K53"/>
    <mergeCell ref="G54:K55"/>
    <mergeCell ref="N49:P49"/>
    <mergeCell ref="R49:S49"/>
    <mergeCell ref="T49:U49"/>
    <mergeCell ref="V49:W49"/>
    <mergeCell ref="N47:P47"/>
    <mergeCell ref="R47:S47"/>
    <mergeCell ref="T47:U47"/>
    <mergeCell ref="V47:W47"/>
    <mergeCell ref="X54:X55"/>
    <mergeCell ref="V42:W42"/>
    <mergeCell ref="A36:C44"/>
    <mergeCell ref="N50:P50"/>
    <mergeCell ref="R50:S50"/>
    <mergeCell ref="T50:U50"/>
    <mergeCell ref="V50:W50"/>
    <mergeCell ref="G45:K47"/>
    <mergeCell ref="G48:K50"/>
    <mergeCell ref="A45:C53"/>
    <mergeCell ref="D45:D47"/>
    <mergeCell ref="E45:E47"/>
    <mergeCell ref="F45:F47"/>
    <mergeCell ref="N45:P45"/>
    <mergeCell ref="D42:D44"/>
    <mergeCell ref="E42:E44"/>
    <mergeCell ref="F42:F44"/>
    <mergeCell ref="D48:D50"/>
    <mergeCell ref="E48:E50"/>
    <mergeCell ref="R51:S51"/>
    <mergeCell ref="T46:U46"/>
    <mergeCell ref="V46:W46"/>
    <mergeCell ref="R48:S48"/>
    <mergeCell ref="T48:U48"/>
    <mergeCell ref="V48:W48"/>
    <mergeCell ref="F48:F50"/>
    <mergeCell ref="M48:M53"/>
    <mergeCell ref="N48:P48"/>
    <mergeCell ref="N51:P51"/>
    <mergeCell ref="V43:W43"/>
    <mergeCell ref="N41:P41"/>
    <mergeCell ref="R41:S41"/>
    <mergeCell ref="T41:U41"/>
    <mergeCell ref="V41:W41"/>
    <mergeCell ref="N42:P42"/>
    <mergeCell ref="R42:S42"/>
    <mergeCell ref="N43:P43"/>
    <mergeCell ref="R44:S44"/>
    <mergeCell ref="T44:U44"/>
    <mergeCell ref="V44:W44"/>
    <mergeCell ref="N44:P44"/>
    <mergeCell ref="R43:S43"/>
    <mergeCell ref="T43:U43"/>
    <mergeCell ref="R45:S45"/>
    <mergeCell ref="T45:U45"/>
    <mergeCell ref="V45:W45"/>
    <mergeCell ref="N46:P46"/>
    <mergeCell ref="R46:S46"/>
    <mergeCell ref="T42:U42"/>
    <mergeCell ref="D36:D38"/>
    <mergeCell ref="E36:E38"/>
    <mergeCell ref="F36:F38"/>
    <mergeCell ref="N36:P36"/>
    <mergeCell ref="A33:C35"/>
    <mergeCell ref="D33:D35"/>
    <mergeCell ref="E33:E34"/>
    <mergeCell ref="F33:F34"/>
    <mergeCell ref="D39:D41"/>
    <mergeCell ref="E39:E41"/>
    <mergeCell ref="F39:F41"/>
    <mergeCell ref="N39:P39"/>
    <mergeCell ref="N40:P40"/>
    <mergeCell ref="M32:M36"/>
    <mergeCell ref="N32:P32"/>
    <mergeCell ref="A27:C32"/>
    <mergeCell ref="D27:D29"/>
    <mergeCell ref="E27:E29"/>
    <mergeCell ref="F27:F29"/>
    <mergeCell ref="D30:D32"/>
    <mergeCell ref="E30:E32"/>
    <mergeCell ref="F30:F32"/>
    <mergeCell ref="N38:P38"/>
    <mergeCell ref="N33:P33"/>
    <mergeCell ref="N37:P37"/>
    <mergeCell ref="R33:S33"/>
    <mergeCell ref="T33:U33"/>
    <mergeCell ref="V33:W33"/>
    <mergeCell ref="N34:P34"/>
    <mergeCell ref="R34:S34"/>
    <mergeCell ref="T34:U34"/>
    <mergeCell ref="V34:W34"/>
    <mergeCell ref="R37:S37"/>
    <mergeCell ref="T37:U37"/>
    <mergeCell ref="V37:W37"/>
    <mergeCell ref="T39:U39"/>
    <mergeCell ref="V39:W39"/>
    <mergeCell ref="R40:S40"/>
    <mergeCell ref="T40:U40"/>
    <mergeCell ref="V40:W40"/>
    <mergeCell ref="R38:S38"/>
    <mergeCell ref="T38:U38"/>
    <mergeCell ref="V38:W38"/>
    <mergeCell ref="R39:S39"/>
    <mergeCell ref="R32:S32"/>
    <mergeCell ref="T32:U32"/>
    <mergeCell ref="V32:W32"/>
    <mergeCell ref="N35:P35"/>
    <mergeCell ref="R35:S35"/>
    <mergeCell ref="T35:U35"/>
    <mergeCell ref="V35:W35"/>
    <mergeCell ref="R36:S36"/>
    <mergeCell ref="T36:U36"/>
    <mergeCell ref="V36:W36"/>
    <mergeCell ref="M30:M31"/>
    <mergeCell ref="N30:P31"/>
    <mergeCell ref="Q30:Q31"/>
    <mergeCell ref="R30:W30"/>
    <mergeCell ref="X30:X31"/>
    <mergeCell ref="R31:S31"/>
    <mergeCell ref="T31:U31"/>
    <mergeCell ref="V31:W31"/>
    <mergeCell ref="X26:X27"/>
    <mergeCell ref="F24:F26"/>
    <mergeCell ref="N24:P24"/>
    <mergeCell ref="R24:S24"/>
    <mergeCell ref="T24:U24"/>
    <mergeCell ref="T21:U21"/>
    <mergeCell ref="M26:W27"/>
    <mergeCell ref="V21:W21"/>
    <mergeCell ref="N22:P22"/>
    <mergeCell ref="R22:S22"/>
    <mergeCell ref="T22:U22"/>
    <mergeCell ref="V22:W22"/>
    <mergeCell ref="V24:W24"/>
    <mergeCell ref="N25:P25"/>
    <mergeCell ref="R25:S25"/>
    <mergeCell ref="T25:U25"/>
    <mergeCell ref="V25:W25"/>
    <mergeCell ref="R23:S23"/>
    <mergeCell ref="T23:U23"/>
    <mergeCell ref="V23:W23"/>
    <mergeCell ref="N21:P21"/>
    <mergeCell ref="R21:S21"/>
    <mergeCell ref="R18:S18"/>
    <mergeCell ref="T18:U18"/>
    <mergeCell ref="V18:W18"/>
    <mergeCell ref="N19:P19"/>
    <mergeCell ref="R19:S19"/>
    <mergeCell ref="T19:U19"/>
    <mergeCell ref="V19:W19"/>
    <mergeCell ref="A18:C20"/>
    <mergeCell ref="D18:D20"/>
    <mergeCell ref="E18:E19"/>
    <mergeCell ref="F18:F19"/>
    <mergeCell ref="N18:P18"/>
    <mergeCell ref="M20:M25"/>
    <mergeCell ref="N20:P20"/>
    <mergeCell ref="N23:P23"/>
    <mergeCell ref="R20:S20"/>
    <mergeCell ref="T20:U20"/>
    <mergeCell ref="V20:W20"/>
    <mergeCell ref="A21:C26"/>
    <mergeCell ref="D21:D23"/>
    <mergeCell ref="E21:E23"/>
    <mergeCell ref="F21:F23"/>
    <mergeCell ref="D24:D26"/>
    <mergeCell ref="E24:E26"/>
    <mergeCell ref="R16:S16"/>
    <mergeCell ref="N13:P13"/>
    <mergeCell ref="R13:S13"/>
    <mergeCell ref="G16:K17"/>
    <mergeCell ref="F14:K15"/>
    <mergeCell ref="N14:P14"/>
    <mergeCell ref="R14:S14"/>
    <mergeCell ref="T16:U16"/>
    <mergeCell ref="V16:W16"/>
    <mergeCell ref="N17:P17"/>
    <mergeCell ref="R17:S17"/>
    <mergeCell ref="T17:U17"/>
    <mergeCell ref="V17:W17"/>
    <mergeCell ref="R15:S15"/>
    <mergeCell ref="T15:U15"/>
    <mergeCell ref="V15:W15"/>
    <mergeCell ref="T13:U13"/>
    <mergeCell ref="V13:W13"/>
    <mergeCell ref="T14:U14"/>
    <mergeCell ref="V14:W14"/>
    <mergeCell ref="N15:P15"/>
    <mergeCell ref="B11:C12"/>
    <mergeCell ref="N11:P11"/>
    <mergeCell ref="R11:S11"/>
    <mergeCell ref="T11:U11"/>
    <mergeCell ref="V11:W11"/>
    <mergeCell ref="F12:K12"/>
    <mergeCell ref="N12:P12"/>
    <mergeCell ref="R12:S12"/>
    <mergeCell ref="T12:U12"/>
    <mergeCell ref="V12:W12"/>
    <mergeCell ref="R9:S9"/>
    <mergeCell ref="T9:U9"/>
    <mergeCell ref="V9:W9"/>
    <mergeCell ref="N10:P10"/>
    <mergeCell ref="R10:S10"/>
    <mergeCell ref="T10:U10"/>
    <mergeCell ref="V10:W10"/>
    <mergeCell ref="N7:P7"/>
    <mergeCell ref="R7:S7"/>
    <mergeCell ref="T7:U7"/>
    <mergeCell ref="V7:W7"/>
    <mergeCell ref="R2:W2"/>
    <mergeCell ref="X2:X3"/>
    <mergeCell ref="R3:S3"/>
    <mergeCell ref="T3:U3"/>
    <mergeCell ref="V3:W3"/>
    <mergeCell ref="L1:L2"/>
    <mergeCell ref="M4:M8"/>
    <mergeCell ref="N4:P4"/>
    <mergeCell ref="R4:S4"/>
    <mergeCell ref="T4:U4"/>
    <mergeCell ref="V4:W4"/>
    <mergeCell ref="N8:P8"/>
    <mergeCell ref="R8:S8"/>
    <mergeCell ref="T8:U8"/>
    <mergeCell ref="V8:W8"/>
    <mergeCell ref="N5:P5"/>
    <mergeCell ref="R5:S5"/>
    <mergeCell ref="T5:U5"/>
    <mergeCell ref="V5:W5"/>
    <mergeCell ref="N6:P6"/>
    <mergeCell ref="R6:S6"/>
    <mergeCell ref="T6:U6"/>
    <mergeCell ref="V6:W6"/>
    <mergeCell ref="G18:K19"/>
    <mergeCell ref="G20:K20"/>
    <mergeCell ref="D5:K6"/>
    <mergeCell ref="D8:K9"/>
    <mergeCell ref="A1:B3"/>
    <mergeCell ref="D2:K3"/>
    <mergeCell ref="M2:M3"/>
    <mergeCell ref="N2:P3"/>
    <mergeCell ref="Q2:Q3"/>
    <mergeCell ref="B8:B9"/>
    <mergeCell ref="B5:B6"/>
    <mergeCell ref="N9:P9"/>
    <mergeCell ref="A16:C17"/>
    <mergeCell ref="D16:D17"/>
    <mergeCell ref="E16:E17"/>
    <mergeCell ref="F16:F17"/>
    <mergeCell ref="N16:P16"/>
  </mergeCells>
  <phoneticPr fontId="1"/>
  <conditionalFormatting sqref="V4:X19">
    <cfRule type="cellIs" dxfId="18" priority="8" operator="equal">
      <formula>0</formula>
    </cfRule>
  </conditionalFormatting>
  <conditionalFormatting sqref="X26:X27">
    <cfRule type="cellIs" dxfId="17" priority="7" operator="equal">
      <formula>0</formula>
    </cfRule>
  </conditionalFormatting>
  <conditionalFormatting sqref="V32:X47">
    <cfRule type="cellIs" dxfId="16" priority="6" operator="equal">
      <formula>0</formula>
    </cfRule>
  </conditionalFormatting>
  <conditionalFormatting sqref="X54:X55">
    <cfRule type="cellIs" dxfId="15" priority="5" operator="equal">
      <formula>0</formula>
    </cfRule>
  </conditionalFormatting>
  <conditionalFormatting sqref="X63:X71">
    <cfRule type="cellIs" dxfId="14" priority="4" operator="equal">
      <formula>0</formula>
    </cfRule>
  </conditionalFormatting>
  <conditionalFormatting sqref="X76:X77">
    <cfRule type="cellIs" dxfId="13" priority="3" operator="equal">
      <formula>0</formula>
    </cfRule>
  </conditionalFormatting>
  <conditionalFormatting sqref="G18 G21 G24 G27 G30 G33 G36 G39 G42 G45 G48 G51 G54 G60 G68">
    <cfRule type="cellIs" dxfId="12" priority="2" operator="equal">
      <formula>0</formula>
    </cfRule>
  </conditionalFormatting>
  <conditionalFormatting sqref="G62 G64 G66">
    <cfRule type="cellIs" dxfId="11" priority="1" operator="equal">
      <formula>0</formula>
    </cfRule>
  </conditionalFormatting>
  <printOptions horizontalCentered="1" verticalCentered="1"/>
  <pageMargins left="0.59055118110236227" right="0.59055118110236227" top="0.39370078740157483" bottom="0.39370078740157483" header="0.51181102362204722" footer="0.51181102362204722"/>
  <pageSetup paperSize="8" scale="7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F6"/>
    </sheetView>
  </sheetViews>
  <sheetFormatPr defaultRowHeight="13.5" x14ac:dyDescent="0.15"/>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～8月31日必着用</vt:lpstr>
      <vt:lpstr>9月1日～10月7日必着用</vt:lpstr>
      <vt:lpstr> 10月8日～31日必着用</vt:lpstr>
      <vt:lpstr> 11月1日～</vt:lpstr>
      <vt:lpstr>Sheet2</vt:lpstr>
      <vt:lpstr>Sheet3</vt:lpstr>
      <vt:lpstr>' 10月8日～31日必着用'!Print_Area</vt:lpstr>
      <vt:lpstr>' 11月1日～'!Print_Area</vt:lpstr>
      <vt:lpstr>'～8月31日必着用'!Print_Area</vt:lpstr>
      <vt:lpstr>'9月1日～10月7日必着用'!Print_Area</vt:lpstr>
    </vt:vector>
  </TitlesOfParts>
  <Company>東京都スキー連盟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東京都スキー連盟</dc:creator>
  <cp:lastModifiedBy>NewSAT4</cp:lastModifiedBy>
  <cp:lastPrinted>2017-06-27T06:12:52Z</cp:lastPrinted>
  <dcterms:created xsi:type="dcterms:W3CDTF">2005-07-20T05:22:37Z</dcterms:created>
  <dcterms:modified xsi:type="dcterms:W3CDTF">2017-06-27T06:41:14Z</dcterms:modified>
</cp:coreProperties>
</file>